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12" windowHeight="7332" tabRatio="525" activeTab="0"/>
  </bookViews>
  <sheets>
    <sheet name="一般" sheetId="1" r:id="rId1"/>
    <sheet name="特定" sheetId="2" r:id="rId2"/>
    <sheet name="副作用" sheetId="3" r:id="rId3"/>
    <sheet name="旧様式（令和２年度まで）" sheetId="4" r:id="rId4"/>
  </sheets>
  <definedNames>
    <definedName name="_xlnm.Print_Area" localSheetId="0">'一般'!$A$2:$G$32</definedName>
    <definedName name="_xlnm.Print_Area" localSheetId="3">'旧様式（令和２年度まで）'!$A$1:$G$21</definedName>
    <definedName name="_xlnm.Print_Area" localSheetId="1">'特定'!$A$1:$G$32</definedName>
    <definedName name="_xlnm.Print_Area" localSheetId="2">'副作用'!$A$1:$G$32</definedName>
  </definedNames>
  <calcPr fullCalcOnLoad="1"/>
</workbook>
</file>

<file path=xl/sharedStrings.xml><?xml version="1.0" encoding="utf-8"?>
<sst xmlns="http://schemas.openxmlformats.org/spreadsheetml/2006/main" count="184" uniqueCount="88">
  <si>
    <t>使用成績調査（一般）</t>
  </si>
  <si>
    <t>一般使用成績調査の実績連絡表（使○○-○○）</t>
  </si>
  <si>
    <t>報告方法：　ＰＤＦメール添付で報告してください　＊件数が無い場合は「０」と明記して報告してください</t>
  </si>
  <si>
    <t>集計締め日：　（契約書に基づき）８月〆集計、２月〆集計、調査終了時集計　＊翌月末までにお支払いください</t>
  </si>
  <si>
    <t>調査終了時：　備考欄に「終了報告」と明記して提出してください</t>
  </si>
  <si>
    <t>【提出先】高知県・高知市病院企業団立高知医療センター　臨床試験管理センター</t>
  </si>
  <si>
    <t>　課　題　名</t>
  </si>
  <si>
    <t>　○○○○・・・・・・・・・・・・・・</t>
  </si>
  <si>
    <t>　依　頼　者</t>
  </si>
  <si>
    <t>　○○○○株式会社</t>
  </si>
  <si>
    <t>　期　　　間</t>
  </si>
  <si>
    <t xml:space="preserve">  契約締結日　～　令和○年○月○日</t>
  </si>
  <si>
    <t xml:space="preserve">  目標症例数</t>
  </si>
  <si>
    <t xml:space="preserve">  ○症例（１症例○調査票）</t>
  </si>
  <si>
    <r>
      <t>★青字箇所は当センターにて作成します　</t>
    </r>
    <r>
      <rPr>
        <b/>
        <sz val="10"/>
        <color indexed="10"/>
        <rFont val="ＭＳ Ｐゴシック"/>
        <family val="3"/>
      </rPr>
      <t>★網掛け二重枠内のみ記入してください</t>
    </r>
  </si>
  <si>
    <t>経費内容</t>
  </si>
  <si>
    <t>算出方法</t>
  </si>
  <si>
    <t>金額</t>
  </si>
  <si>
    <t>件数</t>
  </si>
  <si>
    <t>　①報告書作成経費</t>
  </si>
  <si>
    <t>１症例（調査票）あたり２万円</t>
  </si>
  <si>
    <t>　②旅費</t>
  </si>
  <si>
    <t>－</t>
  </si>
  <si>
    <t>　③画像データ費</t>
  </si>
  <si>
    <t>１枚１３２０円</t>
  </si>
  <si>
    <t>　④その他経費</t>
  </si>
  <si>
    <t>上記以外の経費</t>
  </si>
  <si>
    <t>　⑤実施経費　計</t>
  </si>
  <si>
    <t>①＋②＋③＋④</t>
  </si>
  <si>
    <t>　⑥管理経費</t>
  </si>
  <si>
    <t>調査に必要な消耗品費、通信費、書類保管費・管理費など
（⑤×１０％）＊小数点切り上げ</t>
  </si>
  <si>
    <t>　⑦間接経費</t>
  </si>
  <si>
    <t>技術料、機械損料、建物使用料、その他に係わる経費など
（（⑤＋⑥）×３０％）＊小数点切り上げ</t>
  </si>
  <si>
    <t>　消費税（×10％）</t>
  </si>
  <si>
    <t>（⑤＋⑥＋⑦）×１０％
＊小数点切り上げ</t>
  </si>
  <si>
    <t>　　備考</t>
  </si>
  <si>
    <r>
      <rPr>
        <sz val="10"/>
        <color indexed="8"/>
        <rFont val="ＭＳ Ｐゴシック"/>
        <family val="3"/>
      </rPr>
      <t>　　　　　　　　　　　　　　　　　　　　　　　　　　　　　　　【報告日】</t>
    </r>
    <r>
      <rPr>
        <sz val="10"/>
        <color indexed="10"/>
        <rFont val="ＭＳ Ｐゴシック"/>
        <family val="3"/>
      </rPr>
      <t xml:space="preserve">令和　　年　　月　　日
</t>
    </r>
    <r>
      <rPr>
        <sz val="10"/>
        <rFont val="ＭＳ Ｐゴシック"/>
        <family val="3"/>
      </rPr>
      <t>【請求書送付先】</t>
    </r>
  </si>
  <si>
    <t>企業名、支店名など</t>
  </si>
  <si>
    <t>〠、住所</t>
  </si>
  <si>
    <t>☎</t>
  </si>
  <si>
    <t>担当者名</t>
  </si>
  <si>
    <t>使用成績調査（特定）</t>
  </si>
  <si>
    <t>特定使用成績調査の実績連絡表（使○○-○○）</t>
  </si>
  <si>
    <t>副作用調査</t>
  </si>
  <si>
    <t>副作用調査の実績連絡表（副○○-○○）</t>
  </si>
  <si>
    <t>報告方法：　ＰＤＦメール添付で報告してください</t>
  </si>
  <si>
    <t>請求方法：　実績連絡表の受け取り後に請求します　＊翌月末までにお支払いください</t>
  </si>
  <si>
    <t>その他：　契約期間内に調査は終了してください</t>
  </si>
  <si>
    <t>　　副作用発現日
　　備考</t>
  </si>
  <si>
    <t>副作用発現日：令和○年○月○日</t>
  </si>
  <si>
    <t>高知県・高知市病院企業団職員旅費規程による</t>
  </si>
  <si>
    <t>担当者電話、アドレス</t>
  </si>
  <si>
    <t>１症例（調査票）あたり３万円</t>
  </si>
  <si>
    <t>１症例（調査票）あたり１万円</t>
  </si>
  <si>
    <t>請求金額（⑤＋⑥＋⑦+消費税）</t>
  </si>
  <si>
    <t>受託研究の実績等連絡表（○○-○○）</t>
  </si>
  <si>
    <r>
      <t>（報告方法について）</t>
    </r>
    <r>
      <rPr>
        <b/>
        <u val="single"/>
        <sz val="14"/>
        <rFont val="ＭＳ ゴシック"/>
        <family val="3"/>
      </rPr>
      <t>実績発生後直ちにＰＤＦにしてメールにてご連絡</t>
    </r>
    <r>
      <rPr>
        <sz val="14"/>
        <rFont val="ＭＳ ゴシック"/>
        <family val="3"/>
      </rPr>
      <t>ください</t>
    </r>
    <r>
      <rPr>
        <sz val="11"/>
        <rFont val="ＭＳ ゴシック"/>
        <family val="3"/>
      </rPr>
      <t xml:space="preserve">
　　　　　　　　　　→「ご記入ください」とある「実績数、送信日付、送信元」に記入してください
（請求方法について）実績等連絡表の報告に基づき、</t>
    </r>
    <r>
      <rPr>
        <u val="single"/>
        <sz val="11"/>
        <rFont val="ＭＳ ゴシック"/>
        <family val="3"/>
      </rPr>
      <t>２月末と８月末</t>
    </r>
    <r>
      <rPr>
        <sz val="11"/>
        <rFont val="ＭＳ ゴシック"/>
        <family val="3"/>
      </rPr>
      <t>、納入通知書にて請求します
　　　　　　　　　　→１ヶ月以内に指定口座にお支払いください。</t>
    </r>
    <r>
      <rPr>
        <sz val="10"/>
        <rFont val="ＭＳ ゴシック"/>
        <family val="3"/>
      </rPr>
      <t>＊契約書第３条（２）実績報告による</t>
    </r>
    <r>
      <rPr>
        <sz val="11"/>
        <rFont val="ＭＳ ゴシック"/>
        <family val="3"/>
      </rPr>
      <t xml:space="preserve">
　（報告ゼロの場合）実績数に「０」と記入して</t>
    </r>
    <r>
      <rPr>
        <u val="single"/>
        <sz val="11"/>
        <rFont val="ＭＳ ゴシック"/>
        <family val="3"/>
      </rPr>
      <t>各〆時にご報告</t>
    </r>
    <r>
      <rPr>
        <sz val="11"/>
        <rFont val="ＭＳ ゴシック"/>
        <family val="3"/>
      </rPr>
      <t>ください
　（終了報告の場合）備考欄に「終了報告」と記入してご報告ください</t>
    </r>
  </si>
  <si>
    <t>　　高知県・高知市病院企業団立高知医療センター　臨床試験管理センター</t>
  </si>
  <si>
    <t>　課　題　名</t>
  </si>
  <si>
    <t>　○○○○・・・・・・・・・・・・・・</t>
  </si>
  <si>
    <t>←課題名を入力してください</t>
  </si>
  <si>
    <t>　依　頼　者</t>
  </si>
  <si>
    <t>　○○○○株式会社</t>
  </si>
  <si>
    <t>←会社名を入力してください</t>
  </si>
  <si>
    <t>　期　　　間</t>
  </si>
  <si>
    <t>契約締結日</t>
  </si>
  <si>
    <t>～Ｈ○○/○/○</t>
  </si>
  <si>
    <t>←契約満了日を入力してください</t>
  </si>
  <si>
    <t xml:space="preserve">  目標症例数</t>
  </si>
  <si>
    <t xml:space="preserve">   ○症例（１症例○調査票）</t>
  </si>
  <si>
    <t>←症例数及び調査票数を入力してください</t>
  </si>
  <si>
    <t xml:space="preserve">  実績数（症例発生数）</t>
  </si>
  <si>
    <t>　症例（または調査票）   ←ご記入ください</t>
  </si>
  <si>
    <t>←実績数を入力してください</t>
  </si>
  <si>
    <t xml:space="preserve">  支払予定額（単価×実績数×消費税）</t>
  </si>
  <si>
    <t>円</t>
  </si>
  <si>
    <t xml:space="preserve"> 円</t>
  </si>
  <si>
    <t>←研究費単価（税抜き）を入力してください</t>
  </si>
  <si>
    <t xml:space="preserve"> 備考(その他 連絡等）</t>
  </si>
  <si>
    <t>←連絡事項等がありましたら入力してください</t>
  </si>
  <si>
    <r>
      <rPr>
        <sz val="10.5"/>
        <rFont val="ＭＳ ゴシック"/>
        <family val="3"/>
      </rPr>
      <t>　</t>
    </r>
    <r>
      <rPr>
        <u val="single"/>
        <sz val="10.5"/>
        <rFont val="ＭＳ ゴシック"/>
        <family val="3"/>
      </rPr>
      <t>報告日　　令和　　年　　月　　日</t>
    </r>
    <r>
      <rPr>
        <sz val="10.5"/>
        <rFont val="ＭＳ ゴシック"/>
        <family val="3"/>
      </rPr>
      <t>　　　←ご記入ください</t>
    </r>
  </si>
  <si>
    <t>←報告日を入力してください</t>
  </si>
  <si>
    <t>【　提出元　】　↓ご記入ください
・企業名営業所名等           :
・住　　所（請求書等送付先） :
・電話・ＦＡＸ               :
・担当者名                   :
・担当者電話・e-mail         :</t>
  </si>
  <si>
    <t>←請求書送付先を入力してください</t>
  </si>
  <si>
    <t>←契約管理番号を入力してください（受○－○もしくは使○－○）</t>
  </si>
  <si>
    <t>　【　提　出　先　】</t>
  </si>
  <si>
    <t>使用成績調査（旧様式）</t>
  </si>
  <si>
    <t>旧様式の実績連絡表ファイルを紛失した場合に使用してください。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</si>
</sst>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_-&quot;¥&quot;* #,##0_-\ ;\-&quot;¥&quot;* #,##0_-\ ;_-&quot;¥&quot;* &quot;-&quot;??_-\ ;_-@_-"/>
    <numFmt numFmtId="178" formatCode="#,##0_ "/>
  </numFmts>
  <fonts count="8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1"/>
      <name val="ＭＳ ゴシック"/>
      <family val="3"/>
    </font>
    <font>
      <b/>
      <u val="single"/>
      <sz val="14"/>
      <name val="ＭＳ ゴシック"/>
      <family val="3"/>
    </font>
    <font>
      <sz val="14"/>
      <name val="ＭＳ ゴシック"/>
      <family val="3"/>
    </font>
    <font>
      <u val="single"/>
      <sz val="11"/>
      <name val="ＭＳ ゴシック"/>
      <family val="3"/>
    </font>
    <font>
      <sz val="10"/>
      <name val="ＭＳ ゴシック"/>
      <family val="3"/>
    </font>
    <font>
      <sz val="16"/>
      <name val="ＭＳ Ｐゴシック"/>
      <family val="3"/>
    </font>
    <font>
      <sz val="10.5"/>
      <name val="ＭＳ ゴシック"/>
      <family val="3"/>
    </font>
    <font>
      <sz val="12"/>
      <name val="ＭＳ ゴシック"/>
      <family val="3"/>
    </font>
    <font>
      <b/>
      <sz val="10.5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u val="single"/>
      <sz val="10.5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sz val="18"/>
      <name val="ＭＳ Ｐゴシック"/>
      <family val="3"/>
    </font>
    <font>
      <sz val="10"/>
      <color indexed="12"/>
      <name val="ＭＳ Ｐゴシック"/>
      <family val="3"/>
    </font>
    <font>
      <b/>
      <sz val="12"/>
      <name val="ＭＳ Ｐゴシック"/>
      <family val="3"/>
    </font>
    <font>
      <u val="single"/>
      <sz val="10"/>
      <color indexed="8"/>
      <name val="ＭＳ Ｐゴシック"/>
      <family val="3"/>
    </font>
    <font>
      <u val="single"/>
      <sz val="10"/>
      <color indexed="10"/>
      <name val="ＭＳ Ｐゴシック"/>
      <family val="3"/>
    </font>
    <font>
      <b/>
      <sz val="10"/>
      <color indexed="12"/>
      <name val="ＭＳ Ｐゴシック"/>
      <family val="3"/>
    </font>
    <font>
      <sz val="18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indexed="8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rgb="FF800080"/>
      <name val="Calibri"/>
      <family val="3"/>
    </font>
    <font>
      <sz val="11"/>
      <color rgb="FF006100"/>
      <name val="Calibri"/>
      <family val="3"/>
    </font>
    <font>
      <sz val="9"/>
      <name val="Calibri"/>
      <family val="3"/>
    </font>
    <font>
      <sz val="11"/>
      <name val="Calibri"/>
      <family val="3"/>
    </font>
    <font>
      <sz val="10"/>
      <name val="Calibri"/>
      <family val="3"/>
    </font>
    <font>
      <sz val="9"/>
      <color rgb="FFFF0000"/>
      <name val="Calibri"/>
      <family val="3"/>
    </font>
    <font>
      <sz val="18"/>
      <name val="Calibri"/>
      <family val="3"/>
    </font>
    <font>
      <sz val="10"/>
      <color indexed="12"/>
      <name val="Calibri"/>
      <family val="3"/>
    </font>
    <font>
      <sz val="10"/>
      <color indexed="8"/>
      <name val="Calibri"/>
      <family val="3"/>
    </font>
    <font>
      <sz val="10"/>
      <color rgb="FF0000FF"/>
      <name val="Calibri"/>
      <family val="3"/>
    </font>
    <font>
      <b/>
      <sz val="12"/>
      <name val="Calibri"/>
      <family val="3"/>
    </font>
    <font>
      <sz val="10"/>
      <color rgb="FFFF0000"/>
      <name val="Calibri"/>
      <family val="3"/>
    </font>
    <font>
      <sz val="10"/>
      <color rgb="FFFF0000"/>
      <name val="ＭＳ Ｐゴシック"/>
      <family val="3"/>
    </font>
    <font>
      <sz val="9"/>
      <color rgb="FFFF0000"/>
      <name val="ＭＳ Ｐゴシック"/>
      <family val="3"/>
    </font>
    <font>
      <sz val="18"/>
      <color rgb="FF0000FF"/>
      <name val="Calibri"/>
      <family val="3"/>
    </font>
    <font>
      <b/>
      <sz val="10"/>
      <color rgb="FF0000FF"/>
      <name val="Calibri"/>
      <family val="3"/>
    </font>
    <font>
      <b/>
      <sz val="10"/>
      <color rgb="FFFF0000"/>
      <name val="Calibri"/>
      <family val="3"/>
    </font>
    <font>
      <u val="single"/>
      <sz val="10"/>
      <color indexed="8"/>
      <name val="Calibri"/>
      <family val="3"/>
    </font>
    <font>
      <u val="single"/>
      <sz val="10"/>
      <color rgb="FFFF0000"/>
      <name val="Calibri"/>
      <family val="3"/>
    </font>
    <font>
      <b/>
      <sz val="10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double"/>
      <right style="double"/>
      <top style="double"/>
      <bottom style="double"/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medium"/>
      <bottom style="medium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 style="double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double"/>
      <top style="double"/>
      <bottom style="double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>
        <color indexed="63"/>
      </bottom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</borders>
  <cellStyleXfs count="63">
    <xf numFmtId="0" fontId="0" fillId="0" borderId="0">
      <alignment vertical="center"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40" fontId="0" fillId="0" borderId="0" applyFont="0" applyFill="0" applyBorder="0" applyAlignment="0" applyProtection="0"/>
    <xf numFmtId="176" fontId="57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8" fontId="0" fillId="0" borderId="0" applyFont="0" applyFill="0" applyBorder="0" applyAlignment="0" applyProtection="0"/>
    <xf numFmtId="177" fontId="57" fillId="0" borderId="0" applyFont="0" applyFill="0" applyBorder="0" applyAlignment="0" applyProtection="0"/>
    <xf numFmtId="0" fontId="64" fillId="31" borderId="4" applyNumberFormat="0" applyAlignment="0" applyProtection="0"/>
    <xf numFmtId="0" fontId="65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146">
    <xf numFmtId="0" fontId="0" fillId="0" borderId="0" xfId="0" applyAlignment="1">
      <alignment vertical="center"/>
    </xf>
    <xf numFmtId="0" fontId="67" fillId="33" borderId="0" xfId="0" applyFont="1" applyFill="1" applyBorder="1" applyAlignment="1">
      <alignment vertical="center"/>
    </xf>
    <xf numFmtId="0" fontId="68" fillId="33" borderId="0" xfId="0" applyFont="1" applyFill="1" applyBorder="1" applyAlignment="1">
      <alignment vertical="center"/>
    </xf>
    <xf numFmtId="0" fontId="69" fillId="33" borderId="0" xfId="0" applyFont="1" applyFill="1" applyBorder="1" applyAlignment="1">
      <alignment/>
    </xf>
    <xf numFmtId="0" fontId="69" fillId="33" borderId="0" xfId="0" applyFont="1" applyFill="1" applyBorder="1" applyAlignment="1">
      <alignment vertical="center"/>
    </xf>
    <xf numFmtId="0" fontId="68" fillId="33" borderId="0" xfId="0" applyFont="1" applyFill="1" applyBorder="1" applyAlignment="1">
      <alignment vertical="center"/>
    </xf>
    <xf numFmtId="0" fontId="70" fillId="33" borderId="0" xfId="0" applyFont="1" applyFill="1" applyBorder="1" applyAlignment="1">
      <alignment vertical="center"/>
    </xf>
    <xf numFmtId="0" fontId="71" fillId="33" borderId="0" xfId="0" applyFont="1" applyFill="1" applyBorder="1" applyAlignment="1">
      <alignment horizontal="center" vertical="center"/>
    </xf>
    <xf numFmtId="0" fontId="68" fillId="33" borderId="0" xfId="0" applyFont="1" applyFill="1" applyBorder="1" applyAlignment="1">
      <alignment horizontal="left" vertical="center" wrapText="1"/>
    </xf>
    <xf numFmtId="0" fontId="68" fillId="33" borderId="0" xfId="0" applyFont="1" applyFill="1" applyBorder="1" applyAlignment="1">
      <alignment vertical="center" wrapText="1"/>
    </xf>
    <xf numFmtId="0" fontId="69" fillId="33" borderId="10" xfId="0" applyFont="1" applyFill="1" applyBorder="1" applyAlignment="1">
      <alignment vertical="center"/>
    </xf>
    <xf numFmtId="0" fontId="69" fillId="33" borderId="11" xfId="0" applyFont="1" applyFill="1" applyBorder="1" applyAlignment="1">
      <alignment vertical="center"/>
    </xf>
    <xf numFmtId="0" fontId="69" fillId="33" borderId="12" xfId="0" applyFont="1" applyFill="1" applyBorder="1" applyAlignment="1">
      <alignment horizontal="justify" vertical="center"/>
    </xf>
    <xf numFmtId="0" fontId="69" fillId="33" borderId="0" xfId="0" applyFont="1" applyFill="1" applyBorder="1" applyAlignment="1">
      <alignment horizontal="justify" vertical="center"/>
    </xf>
    <xf numFmtId="178" fontId="72" fillId="33" borderId="0" xfId="0" applyNumberFormat="1" applyFont="1" applyFill="1" applyBorder="1" applyAlignment="1">
      <alignment horizontal="left" vertical="center"/>
    </xf>
    <xf numFmtId="0" fontId="69" fillId="33" borderId="10" xfId="0" applyFont="1" applyFill="1" applyBorder="1" applyAlignment="1">
      <alignment horizontal="center" vertical="center"/>
    </xf>
    <xf numFmtId="0" fontId="69" fillId="33" borderId="13" xfId="0" applyNumberFormat="1" applyFont="1" applyFill="1" applyBorder="1" applyAlignment="1">
      <alignment horizontal="center" vertical="center" wrapText="1"/>
    </xf>
    <xf numFmtId="0" fontId="69" fillId="33" borderId="14" xfId="0" applyNumberFormat="1" applyFont="1" applyFill="1" applyBorder="1" applyAlignment="1">
      <alignment horizontal="center" vertical="center"/>
    </xf>
    <xf numFmtId="178" fontId="69" fillId="33" borderId="15" xfId="0" applyNumberFormat="1" applyFont="1" applyFill="1" applyBorder="1" applyAlignment="1">
      <alignment horizontal="center" vertical="center"/>
    </xf>
    <xf numFmtId="0" fontId="73" fillId="33" borderId="11" xfId="0" applyFont="1" applyFill="1" applyBorder="1" applyAlignment="1">
      <alignment horizontal="left" vertical="center"/>
    </xf>
    <xf numFmtId="5" fontId="69" fillId="33" borderId="16" xfId="0" applyNumberFormat="1" applyFont="1" applyFill="1" applyBorder="1" applyAlignment="1">
      <alignment horizontal="right" vertical="center"/>
    </xf>
    <xf numFmtId="5" fontId="69" fillId="33" borderId="17" xfId="0" applyNumberFormat="1" applyFont="1" applyFill="1" applyBorder="1" applyAlignment="1">
      <alignment horizontal="right" vertical="center" wrapText="1"/>
    </xf>
    <xf numFmtId="5" fontId="74" fillId="33" borderId="18" xfId="0" applyNumberFormat="1" applyFont="1" applyFill="1" applyBorder="1" applyAlignment="1">
      <alignment horizontal="right" vertical="center"/>
    </xf>
    <xf numFmtId="0" fontId="74" fillId="33" borderId="19" xfId="0" applyNumberFormat="1" applyFont="1" applyFill="1" applyBorder="1" applyAlignment="1">
      <alignment horizontal="center" vertical="center" wrapText="1"/>
    </xf>
    <xf numFmtId="5" fontId="69" fillId="33" borderId="20" xfId="0" applyNumberFormat="1" applyFont="1" applyFill="1" applyBorder="1" applyAlignment="1">
      <alignment horizontal="right" vertical="center"/>
    </xf>
    <xf numFmtId="0" fontId="73" fillId="33" borderId="11" xfId="0" applyFont="1" applyFill="1" applyBorder="1" applyAlignment="1">
      <alignment vertical="center"/>
    </xf>
    <xf numFmtId="5" fontId="69" fillId="33" borderId="21" xfId="0" applyNumberFormat="1" applyFont="1" applyFill="1" applyBorder="1" applyAlignment="1">
      <alignment horizontal="right" vertical="center"/>
    </xf>
    <xf numFmtId="0" fontId="69" fillId="33" borderId="11" xfId="0" applyFont="1" applyFill="1" applyBorder="1" applyAlignment="1">
      <alignment horizontal="left" vertical="center" wrapText="1"/>
    </xf>
    <xf numFmtId="0" fontId="74" fillId="33" borderId="22" xfId="0" applyNumberFormat="1" applyFont="1" applyFill="1" applyBorder="1" applyAlignment="1">
      <alignment horizontal="center" vertical="center"/>
    </xf>
    <xf numFmtId="5" fontId="75" fillId="33" borderId="23" xfId="0" applyNumberFormat="1" applyFont="1" applyFill="1" applyBorder="1" applyAlignment="1">
      <alignment horizontal="right" vertical="center"/>
    </xf>
    <xf numFmtId="0" fontId="69" fillId="33" borderId="24" xfId="0" applyFont="1" applyFill="1" applyBorder="1" applyAlignment="1">
      <alignment vertical="center" wrapText="1"/>
    </xf>
    <xf numFmtId="0" fontId="69" fillId="33" borderId="0" xfId="0" applyFont="1" applyFill="1" applyBorder="1" applyAlignment="1">
      <alignment horizontal="left" vertical="top"/>
    </xf>
    <xf numFmtId="0" fontId="72" fillId="33" borderId="0" xfId="0" applyFont="1" applyFill="1" applyBorder="1" applyAlignment="1">
      <alignment horizontal="left" vertical="top" textRotation="255" wrapText="1"/>
    </xf>
    <xf numFmtId="0" fontId="76" fillId="33" borderId="0" xfId="0" applyFont="1" applyFill="1" applyBorder="1" applyAlignment="1">
      <alignment horizontal="right" vertical="center"/>
    </xf>
    <xf numFmtId="0" fontId="69" fillId="33" borderId="24" xfId="0" applyFont="1" applyFill="1" applyBorder="1" applyAlignment="1">
      <alignment vertical="center"/>
    </xf>
    <xf numFmtId="0" fontId="74" fillId="34" borderId="25" xfId="0" applyNumberFormat="1" applyFont="1" applyFill="1" applyBorder="1" applyAlignment="1">
      <alignment horizontal="center" vertical="center" wrapText="1"/>
    </xf>
    <xf numFmtId="0" fontId="73" fillId="34" borderId="26" xfId="0" applyFont="1" applyFill="1" applyBorder="1" applyAlignment="1">
      <alignment vertical="center"/>
    </xf>
    <xf numFmtId="0" fontId="73" fillId="34" borderId="27" xfId="0" applyFont="1" applyFill="1" applyBorder="1" applyAlignment="1">
      <alignment vertical="center" wrapText="1"/>
    </xf>
    <xf numFmtId="14" fontId="70" fillId="33" borderId="0" xfId="0" applyNumberFormat="1" applyFont="1" applyFill="1" applyBorder="1" applyAlignment="1">
      <alignment horizontal="right" vertical="center"/>
    </xf>
    <xf numFmtId="0" fontId="0" fillId="35" borderId="0" xfId="0" applyFont="1" applyFill="1" applyAlignment="1">
      <alignment vertical="center"/>
    </xf>
    <xf numFmtId="0" fontId="0" fillId="35" borderId="0" xfId="0" applyFont="1" applyFill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77" fillId="0" borderId="0" xfId="0" applyFont="1" applyFill="1" applyBorder="1" applyAlignment="1">
      <alignment vertical="center"/>
    </xf>
    <xf numFmtId="0" fontId="0" fillId="35" borderId="0" xfId="0" applyFont="1" applyFill="1" applyBorder="1" applyAlignment="1">
      <alignment vertical="center"/>
    </xf>
    <xf numFmtId="0" fontId="8" fillId="35" borderId="0" xfId="0" applyFont="1" applyFill="1" applyBorder="1" applyAlignment="1">
      <alignment horizontal="right" vertical="center"/>
    </xf>
    <xf numFmtId="0" fontId="77" fillId="35" borderId="0" xfId="0" applyFont="1" applyFill="1" applyBorder="1" applyAlignment="1">
      <alignment vertical="center"/>
    </xf>
    <xf numFmtId="0" fontId="0" fillId="35" borderId="0" xfId="0" applyFont="1" applyFill="1" applyAlignment="1">
      <alignment/>
    </xf>
    <xf numFmtId="0" fontId="13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77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left"/>
    </xf>
    <xf numFmtId="0" fontId="77" fillId="35" borderId="0" xfId="0" applyFont="1" applyFill="1" applyBorder="1" applyAlignment="1">
      <alignment horizontal="left"/>
    </xf>
    <xf numFmtId="0" fontId="8" fillId="35" borderId="0" xfId="0" applyFont="1" applyFill="1" applyAlignment="1">
      <alignment vertical="center"/>
    </xf>
    <xf numFmtId="0" fontId="14" fillId="35" borderId="28" xfId="0" applyFont="1" applyFill="1" applyBorder="1" applyAlignment="1">
      <alignment vertical="center"/>
    </xf>
    <xf numFmtId="0" fontId="14" fillId="35" borderId="29" xfId="0" applyFont="1" applyFill="1" applyBorder="1" applyAlignment="1">
      <alignment vertical="center"/>
    </xf>
    <xf numFmtId="49" fontId="15" fillId="35" borderId="30" xfId="0" applyNumberFormat="1" applyFont="1" applyFill="1" applyBorder="1" applyAlignment="1">
      <alignment horizontal="center" vertical="center" wrapText="1"/>
    </xf>
    <xf numFmtId="0" fontId="14" fillId="35" borderId="29" xfId="0" applyFont="1" applyFill="1" applyBorder="1" applyAlignment="1">
      <alignment horizontal="justify" vertical="center"/>
    </xf>
    <xf numFmtId="0" fontId="16" fillId="35" borderId="31" xfId="0" applyFont="1" applyFill="1" applyBorder="1" applyAlignment="1">
      <alignment horizontal="left" vertical="center"/>
    </xf>
    <xf numFmtId="0" fontId="17" fillId="0" borderId="32" xfId="0" applyFont="1" applyFill="1" applyBorder="1" applyAlignment="1">
      <alignment horizontal="center" vertical="center" wrapText="1"/>
    </xf>
    <xf numFmtId="0" fontId="14" fillId="35" borderId="29" xfId="0" applyFont="1" applyFill="1" applyBorder="1" applyAlignment="1">
      <alignment horizontal="left" vertical="center" wrapText="1"/>
    </xf>
    <xf numFmtId="178" fontId="18" fillId="35" borderId="33" xfId="0" applyNumberFormat="1" applyFont="1" applyFill="1" applyBorder="1" applyAlignment="1">
      <alignment horizontal="right" vertical="center"/>
    </xf>
    <xf numFmtId="0" fontId="8" fillId="35" borderId="30" xfId="0" applyFont="1" applyFill="1" applyBorder="1" applyAlignment="1">
      <alignment horizontal="left" vertical="center" shrinkToFit="1"/>
    </xf>
    <xf numFmtId="3" fontId="17" fillId="36" borderId="34" xfId="0" applyNumberFormat="1" applyFont="1" applyFill="1" applyBorder="1" applyAlignment="1">
      <alignment horizontal="right" vertical="center"/>
    </xf>
    <xf numFmtId="0" fontId="0" fillId="36" borderId="35" xfId="0" applyFont="1" applyFill="1" applyBorder="1" applyAlignment="1">
      <alignment vertical="center"/>
    </xf>
    <xf numFmtId="0" fontId="0" fillId="35" borderId="36" xfId="0" applyFont="1" applyFill="1" applyBorder="1" applyAlignment="1">
      <alignment vertical="center"/>
    </xf>
    <xf numFmtId="0" fontId="14" fillId="35" borderId="37" xfId="0" applyFont="1" applyFill="1" applyBorder="1" applyAlignment="1">
      <alignment horizontal="left" vertical="center" wrapText="1"/>
    </xf>
    <xf numFmtId="0" fontId="0" fillId="35" borderId="38" xfId="0" applyFont="1" applyFill="1" applyBorder="1" applyAlignment="1">
      <alignment vertical="center"/>
    </xf>
    <xf numFmtId="0" fontId="0" fillId="35" borderId="39" xfId="0" applyFont="1" applyFill="1" applyBorder="1" applyAlignment="1">
      <alignment vertical="center"/>
    </xf>
    <xf numFmtId="0" fontId="0" fillId="35" borderId="40" xfId="0" applyFont="1" applyFill="1" applyBorder="1" applyAlignment="1">
      <alignment vertical="center"/>
    </xf>
    <xf numFmtId="0" fontId="0" fillId="35" borderId="41" xfId="0" applyFont="1" applyFill="1" applyBorder="1" applyAlignment="1">
      <alignment vertical="center"/>
    </xf>
    <xf numFmtId="0" fontId="78" fillId="35" borderId="0" xfId="0" applyFont="1" applyFill="1" applyAlignment="1">
      <alignment vertical="center"/>
    </xf>
    <xf numFmtId="0" fontId="77" fillId="7" borderId="0" xfId="0" applyFont="1" applyFill="1" applyBorder="1" applyAlignment="1">
      <alignment vertical="center"/>
    </xf>
    <xf numFmtId="0" fontId="79" fillId="33" borderId="34" xfId="0" applyFont="1" applyFill="1" applyBorder="1" applyAlignment="1">
      <alignment horizontal="center" vertical="center"/>
    </xf>
    <xf numFmtId="0" fontId="79" fillId="33" borderId="42" xfId="0" applyFont="1" applyFill="1" applyBorder="1" applyAlignment="1">
      <alignment horizontal="center" vertical="center"/>
    </xf>
    <xf numFmtId="0" fontId="79" fillId="33" borderId="35" xfId="0" applyFont="1" applyFill="1" applyBorder="1" applyAlignment="1">
      <alignment horizontal="center" vertical="center"/>
    </xf>
    <xf numFmtId="0" fontId="68" fillId="33" borderId="43" xfId="0" applyFont="1" applyFill="1" applyBorder="1" applyAlignment="1">
      <alignment horizontal="left" vertical="center" wrapText="1"/>
    </xf>
    <xf numFmtId="0" fontId="68" fillId="33" borderId="44" xfId="0" applyFont="1" applyFill="1" applyBorder="1" applyAlignment="1">
      <alignment horizontal="left" vertical="center" wrapText="1"/>
    </xf>
    <xf numFmtId="0" fontId="68" fillId="33" borderId="45" xfId="0" applyFont="1" applyFill="1" applyBorder="1" applyAlignment="1">
      <alignment horizontal="left" vertical="center" wrapText="1"/>
    </xf>
    <xf numFmtId="0" fontId="68" fillId="33" borderId="46" xfId="0" applyFont="1" applyFill="1" applyBorder="1" applyAlignment="1">
      <alignment horizontal="left" vertical="center" wrapText="1"/>
    </xf>
    <xf numFmtId="0" fontId="68" fillId="33" borderId="47" xfId="0" applyFont="1" applyFill="1" applyBorder="1" applyAlignment="1">
      <alignment horizontal="left" vertical="center" wrapText="1"/>
    </xf>
    <xf numFmtId="0" fontId="68" fillId="33" borderId="17" xfId="0" applyFont="1" applyFill="1" applyBorder="1" applyAlignment="1">
      <alignment horizontal="left" vertical="center" wrapText="1"/>
    </xf>
    <xf numFmtId="0" fontId="68" fillId="33" borderId="24" xfId="0" applyFont="1" applyFill="1" applyBorder="1" applyAlignment="1">
      <alignment horizontal="left" vertical="center" wrapText="1"/>
    </xf>
    <xf numFmtId="0" fontId="68" fillId="33" borderId="48" xfId="0" applyFont="1" applyFill="1" applyBorder="1" applyAlignment="1">
      <alignment horizontal="left" vertical="center" wrapText="1"/>
    </xf>
    <xf numFmtId="0" fontId="68" fillId="33" borderId="49" xfId="0" applyFont="1" applyFill="1" applyBorder="1" applyAlignment="1">
      <alignment horizontal="left" vertical="center" wrapText="1"/>
    </xf>
    <xf numFmtId="0" fontId="69" fillId="33" borderId="0" xfId="0" applyFont="1" applyFill="1" applyBorder="1" applyAlignment="1">
      <alignment horizontal="left" vertical="center"/>
    </xf>
    <xf numFmtId="0" fontId="72" fillId="33" borderId="13" xfId="0" applyFont="1" applyFill="1" applyBorder="1" applyAlignment="1">
      <alignment horizontal="left" vertical="center"/>
    </xf>
    <xf numFmtId="0" fontId="72" fillId="33" borderId="15" xfId="0" applyFont="1" applyFill="1" applyBorder="1" applyAlignment="1">
      <alignment horizontal="left" vertical="center"/>
    </xf>
    <xf numFmtId="0" fontId="74" fillId="33" borderId="50" xfId="0" applyFont="1" applyFill="1" applyBorder="1" applyAlignment="1">
      <alignment horizontal="left" vertical="center"/>
    </xf>
    <xf numFmtId="0" fontId="74" fillId="33" borderId="20" xfId="0" applyFont="1" applyFill="1" applyBorder="1" applyAlignment="1">
      <alignment horizontal="left" vertical="center"/>
    </xf>
    <xf numFmtId="0" fontId="74" fillId="33" borderId="51" xfId="0" applyFont="1" applyFill="1" applyBorder="1" applyAlignment="1">
      <alignment horizontal="left" vertical="center"/>
    </xf>
    <xf numFmtId="0" fontId="74" fillId="33" borderId="48" xfId="0" applyFont="1" applyFill="1" applyBorder="1" applyAlignment="1">
      <alignment horizontal="left" vertical="center"/>
    </xf>
    <xf numFmtId="0" fontId="74" fillId="33" borderId="49" xfId="0" applyFont="1" applyFill="1" applyBorder="1" applyAlignment="1">
      <alignment horizontal="left" vertical="center"/>
    </xf>
    <xf numFmtId="0" fontId="80" fillId="33" borderId="40" xfId="0" applyFont="1" applyFill="1" applyBorder="1" applyAlignment="1">
      <alignment horizontal="center" vertical="center"/>
    </xf>
    <xf numFmtId="0" fontId="81" fillId="33" borderId="40" xfId="0" applyFont="1" applyFill="1" applyBorder="1" applyAlignment="1">
      <alignment horizontal="center" vertical="center"/>
    </xf>
    <xf numFmtId="0" fontId="69" fillId="33" borderId="13" xfId="0" applyNumberFormat="1" applyFont="1" applyFill="1" applyBorder="1" applyAlignment="1">
      <alignment horizontal="center" vertical="center"/>
    </xf>
    <xf numFmtId="0" fontId="67" fillId="33" borderId="50" xfId="0" applyNumberFormat="1" applyFont="1" applyFill="1" applyBorder="1" applyAlignment="1">
      <alignment horizontal="left" vertical="center" wrapText="1"/>
    </xf>
    <xf numFmtId="0" fontId="67" fillId="33" borderId="30" xfId="0" applyNumberFormat="1" applyFont="1" applyFill="1" applyBorder="1" applyAlignment="1">
      <alignment horizontal="left" vertical="center" wrapText="1"/>
    </xf>
    <xf numFmtId="0" fontId="67" fillId="33" borderId="50" xfId="0" applyNumberFormat="1" applyFont="1" applyFill="1" applyBorder="1" applyAlignment="1">
      <alignment horizontal="left" vertical="center"/>
    </xf>
    <xf numFmtId="0" fontId="67" fillId="33" borderId="30" xfId="0" applyNumberFormat="1" applyFont="1" applyFill="1" applyBorder="1" applyAlignment="1">
      <alignment horizontal="left" vertical="center"/>
    </xf>
    <xf numFmtId="0" fontId="74" fillId="33" borderId="33" xfId="0" applyNumberFormat="1" applyFont="1" applyFill="1" applyBorder="1" applyAlignment="1">
      <alignment horizontal="center" vertical="center"/>
    </xf>
    <xf numFmtId="0" fontId="74" fillId="33" borderId="50" xfId="0" applyNumberFormat="1" applyFont="1" applyFill="1" applyBorder="1" applyAlignment="1">
      <alignment horizontal="center" vertical="center"/>
    </xf>
    <xf numFmtId="0" fontId="67" fillId="33" borderId="50" xfId="0" applyNumberFormat="1" applyFont="1" applyFill="1" applyBorder="1" applyAlignment="1">
      <alignment horizontal="left" vertical="center" wrapText="1" shrinkToFit="1"/>
    </xf>
    <xf numFmtId="0" fontId="67" fillId="33" borderId="50" xfId="0" applyNumberFormat="1" applyFont="1" applyFill="1" applyBorder="1" applyAlignment="1">
      <alignment horizontal="left" vertical="center" shrinkToFit="1"/>
    </xf>
    <xf numFmtId="0" fontId="69" fillId="33" borderId="11" xfId="0" applyFont="1" applyFill="1" applyBorder="1" applyAlignment="1">
      <alignment horizontal="center" vertical="center" wrapText="1"/>
    </xf>
    <xf numFmtId="0" fontId="69" fillId="33" borderId="52" xfId="0" applyFont="1" applyFill="1" applyBorder="1" applyAlignment="1">
      <alignment horizontal="center" vertical="center" wrapText="1"/>
    </xf>
    <xf numFmtId="0" fontId="76" fillId="34" borderId="53" xfId="0" applyFont="1" applyFill="1" applyBorder="1" applyAlignment="1">
      <alignment horizontal="left" vertical="top"/>
    </xf>
    <xf numFmtId="0" fontId="76" fillId="34" borderId="54" xfId="0" applyFont="1" applyFill="1" applyBorder="1" applyAlignment="1">
      <alignment horizontal="left" vertical="top"/>
    </xf>
    <xf numFmtId="0" fontId="76" fillId="34" borderId="55" xfId="0" applyFont="1" applyFill="1" applyBorder="1" applyAlignment="1">
      <alignment horizontal="left" vertical="top"/>
    </xf>
    <xf numFmtId="0" fontId="73" fillId="34" borderId="56" xfId="0" applyFont="1" applyFill="1" applyBorder="1" applyAlignment="1">
      <alignment wrapText="1"/>
    </xf>
    <xf numFmtId="0" fontId="82" fillId="34" borderId="57" xfId="0" applyFont="1" applyFill="1" applyBorder="1" applyAlignment="1">
      <alignment/>
    </xf>
    <xf numFmtId="0" fontId="82" fillId="34" borderId="58" xfId="0" applyFont="1" applyFill="1" applyBorder="1" applyAlignment="1">
      <alignment/>
    </xf>
    <xf numFmtId="0" fontId="83" fillId="34" borderId="30" xfId="0" applyFont="1" applyFill="1" applyBorder="1" applyAlignment="1">
      <alignment horizontal="left" vertical="center"/>
    </xf>
    <xf numFmtId="0" fontId="83" fillId="34" borderId="47" xfId="0" applyFont="1" applyFill="1" applyBorder="1" applyAlignment="1">
      <alignment horizontal="left" vertical="center"/>
    </xf>
    <xf numFmtId="0" fontId="83" fillId="34" borderId="59" xfId="0" applyFont="1" applyFill="1" applyBorder="1" applyAlignment="1">
      <alignment horizontal="left" vertical="center"/>
    </xf>
    <xf numFmtId="0" fontId="76" fillId="34" borderId="60" xfId="0" applyFont="1" applyFill="1" applyBorder="1" applyAlignment="1">
      <alignment horizontal="left" vertical="center" wrapText="1"/>
    </xf>
    <xf numFmtId="0" fontId="76" fillId="34" borderId="61" xfId="0" applyFont="1" applyFill="1" applyBorder="1" applyAlignment="1">
      <alignment horizontal="left" vertical="center" wrapText="1"/>
    </xf>
    <xf numFmtId="178" fontId="15" fillId="35" borderId="16" xfId="0" applyNumberFormat="1" applyFont="1" applyFill="1" applyBorder="1" applyAlignment="1">
      <alignment horizontal="left" vertical="center"/>
    </xf>
    <xf numFmtId="178" fontId="15" fillId="35" borderId="47" xfId="0" applyNumberFormat="1" applyFont="1" applyFill="1" applyBorder="1" applyAlignment="1">
      <alignment horizontal="left" vertical="center"/>
    </xf>
    <xf numFmtId="178" fontId="15" fillId="35" borderId="62" xfId="0" applyNumberFormat="1" applyFont="1" applyFill="1" applyBorder="1" applyAlignment="1">
      <alignment horizontal="left" vertical="center"/>
    </xf>
    <xf numFmtId="0" fontId="8" fillId="35" borderId="63" xfId="0" applyFont="1" applyFill="1" applyBorder="1" applyAlignment="1">
      <alignment horizontal="left" vertical="center" wrapText="1"/>
    </xf>
    <xf numFmtId="0" fontId="8" fillId="35" borderId="52" xfId="0" applyFont="1" applyFill="1" applyBorder="1" applyAlignment="1">
      <alignment horizontal="left" vertical="center" wrapText="1"/>
    </xf>
    <xf numFmtId="0" fontId="8" fillId="35" borderId="64" xfId="0" applyFont="1" applyFill="1" applyBorder="1" applyAlignment="1">
      <alignment horizontal="left" vertical="center" wrapText="1"/>
    </xf>
    <xf numFmtId="0" fontId="0" fillId="35" borderId="65" xfId="0" applyFont="1" applyFill="1" applyBorder="1" applyAlignment="1">
      <alignment vertical="center"/>
    </xf>
    <xf numFmtId="0" fontId="0" fillId="0" borderId="65" xfId="0" applyFont="1" applyBorder="1" applyAlignment="1">
      <alignment vertical="center"/>
    </xf>
    <xf numFmtId="0" fontId="0" fillId="0" borderId="66" xfId="0" applyFont="1" applyBorder="1" applyAlignment="1">
      <alignment vertical="center"/>
    </xf>
    <xf numFmtId="0" fontId="0" fillId="0" borderId="67" xfId="0" applyFont="1" applyBorder="1" applyAlignment="1">
      <alignment vertical="center"/>
    </xf>
    <xf numFmtId="0" fontId="19" fillId="0" borderId="68" xfId="0" applyFont="1" applyFill="1" applyBorder="1" applyAlignment="1">
      <alignment horizontal="left" vertical="center"/>
    </xf>
    <xf numFmtId="0" fontId="0" fillId="0" borderId="68" xfId="0" applyFont="1" applyBorder="1" applyAlignment="1">
      <alignment vertical="center"/>
    </xf>
    <xf numFmtId="0" fontId="14" fillId="0" borderId="69" xfId="0" applyFont="1" applyFill="1" applyBorder="1" applyAlignment="1">
      <alignment horizontal="left" vertical="center" wrapText="1"/>
    </xf>
    <xf numFmtId="0" fontId="0" fillId="0" borderId="70" xfId="0" applyFont="1" applyFill="1" applyBorder="1" applyAlignment="1">
      <alignment vertical="center"/>
    </xf>
    <xf numFmtId="0" fontId="0" fillId="0" borderId="71" xfId="0" applyFont="1" applyFill="1" applyBorder="1" applyAlignment="1">
      <alignment vertical="center"/>
    </xf>
    <xf numFmtId="0" fontId="77" fillId="7" borderId="0" xfId="0" applyFont="1" applyFill="1" applyBorder="1" applyAlignment="1">
      <alignment horizontal="left" vertical="center" wrapText="1"/>
    </xf>
    <xf numFmtId="0" fontId="84" fillId="7" borderId="0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8" fillId="35" borderId="72" xfId="0" applyFont="1" applyFill="1" applyBorder="1" applyAlignment="1">
      <alignment horizontal="left" vertical="center" wrapText="1"/>
    </xf>
    <xf numFmtId="0" fontId="8" fillId="35" borderId="73" xfId="0" applyFont="1" applyFill="1" applyBorder="1" applyAlignment="1">
      <alignment horizontal="left" vertical="center" wrapText="1"/>
    </xf>
    <xf numFmtId="0" fontId="0" fillId="35" borderId="73" xfId="0" applyFont="1" applyFill="1" applyBorder="1" applyAlignment="1">
      <alignment vertical="center" wrapText="1"/>
    </xf>
    <xf numFmtId="0" fontId="0" fillId="35" borderId="74" xfId="0" applyFont="1" applyFill="1" applyBorder="1" applyAlignment="1">
      <alignment vertical="center" wrapText="1"/>
    </xf>
    <xf numFmtId="0" fontId="8" fillId="35" borderId="75" xfId="0" applyFont="1" applyFill="1" applyBorder="1" applyAlignment="1">
      <alignment horizontal="left" vertical="center" wrapText="1"/>
    </xf>
    <xf numFmtId="0" fontId="8" fillId="35" borderId="76" xfId="0" applyFont="1" applyFill="1" applyBorder="1" applyAlignment="1">
      <alignment horizontal="left" vertical="center" wrapText="1"/>
    </xf>
    <xf numFmtId="0" fontId="15" fillId="35" borderId="50" xfId="0" applyFont="1" applyFill="1" applyBorder="1" applyAlignment="1">
      <alignment horizontal="left" vertical="center"/>
    </xf>
    <xf numFmtId="0" fontId="0" fillId="0" borderId="77" xfId="0" applyFont="1" applyBorder="1" applyAlignment="1">
      <alignment vertical="center"/>
    </xf>
    <xf numFmtId="14" fontId="15" fillId="35" borderId="47" xfId="0" applyNumberFormat="1" applyFont="1" applyFill="1" applyBorder="1" applyAlignment="1">
      <alignment horizontal="left" vertical="center" wrapText="1"/>
    </xf>
    <xf numFmtId="0" fontId="15" fillId="35" borderId="47" xfId="0" applyFont="1" applyFill="1" applyBorder="1" applyAlignment="1">
      <alignment horizontal="left" vertical="center" wrapText="1"/>
    </xf>
    <xf numFmtId="0" fontId="0" fillId="0" borderId="62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0.75390625" style="5" customWidth="1"/>
    <col min="2" max="4" width="14.75390625" style="5" customWidth="1"/>
    <col min="5" max="5" width="12.75390625" style="5" customWidth="1"/>
    <col min="6" max="6" width="6.75390625" style="5" customWidth="1"/>
    <col min="7" max="7" width="12.75390625" style="5" customWidth="1"/>
    <col min="8" max="16384" width="9.00390625" style="5" customWidth="1"/>
  </cols>
  <sheetData>
    <row r="1" spans="1:7" s="1" customFormat="1" ht="10.5">
      <c r="A1" s="6" t="s">
        <v>0</v>
      </c>
      <c r="B1" s="6"/>
      <c r="C1" s="6"/>
      <c r="D1" s="6"/>
      <c r="G1" s="38">
        <v>44229</v>
      </c>
    </row>
    <row r="2" spans="1:7" s="2" customFormat="1" ht="30" customHeight="1">
      <c r="A2" s="72" t="s">
        <v>1</v>
      </c>
      <c r="B2" s="73"/>
      <c r="C2" s="73"/>
      <c r="D2" s="73"/>
      <c r="E2" s="73"/>
      <c r="F2" s="73"/>
      <c r="G2" s="74"/>
    </row>
    <row r="3" spans="1:7" s="2" customFormat="1" ht="4.5" customHeight="1">
      <c r="A3" s="7"/>
      <c r="B3" s="7"/>
      <c r="C3" s="7"/>
      <c r="D3" s="7"/>
      <c r="E3" s="7"/>
      <c r="F3" s="7"/>
      <c r="G3" s="7"/>
    </row>
    <row r="4" spans="1:7" ht="30" customHeight="1">
      <c r="A4" s="75" t="s">
        <v>2</v>
      </c>
      <c r="B4" s="76"/>
      <c r="C4" s="76"/>
      <c r="D4" s="76"/>
      <c r="E4" s="76"/>
      <c r="F4" s="76"/>
      <c r="G4" s="77"/>
    </row>
    <row r="5" spans="1:7" ht="30" customHeight="1">
      <c r="A5" s="78" t="s">
        <v>3</v>
      </c>
      <c r="B5" s="79"/>
      <c r="C5" s="79"/>
      <c r="D5" s="79"/>
      <c r="E5" s="79"/>
      <c r="F5" s="79"/>
      <c r="G5" s="80"/>
    </row>
    <row r="6" spans="1:7" ht="30" customHeight="1">
      <c r="A6" s="81" t="s">
        <v>4</v>
      </c>
      <c r="B6" s="82"/>
      <c r="C6" s="82"/>
      <c r="D6" s="82"/>
      <c r="E6" s="82"/>
      <c r="F6" s="82"/>
      <c r="G6" s="83"/>
    </row>
    <row r="7" spans="1:7" ht="4.5" customHeight="1">
      <c r="A7" s="8"/>
      <c r="B7" s="8"/>
      <c r="C7" s="8"/>
      <c r="D7" s="8"/>
      <c r="E7" s="8"/>
      <c r="F7" s="9"/>
      <c r="G7" s="9"/>
    </row>
    <row r="8" spans="1:7" s="3" customFormat="1" ht="24.75" customHeight="1">
      <c r="A8" s="84" t="s">
        <v>5</v>
      </c>
      <c r="B8" s="84"/>
      <c r="C8" s="84"/>
      <c r="D8" s="84"/>
      <c r="E8" s="84"/>
      <c r="F8" s="84"/>
      <c r="G8" s="84"/>
    </row>
    <row r="9" spans="1:7" s="4" customFormat="1" ht="24.75" customHeight="1">
      <c r="A9" s="10" t="s">
        <v>6</v>
      </c>
      <c r="B9" s="85" t="s">
        <v>7</v>
      </c>
      <c r="C9" s="85"/>
      <c r="D9" s="85"/>
      <c r="E9" s="85"/>
      <c r="F9" s="85"/>
      <c r="G9" s="86"/>
    </row>
    <row r="10" spans="1:7" s="4" customFormat="1" ht="24.75" customHeight="1">
      <c r="A10" s="11" t="s">
        <v>8</v>
      </c>
      <c r="B10" s="87" t="s">
        <v>9</v>
      </c>
      <c r="C10" s="87"/>
      <c r="D10" s="87"/>
      <c r="E10" s="87"/>
      <c r="F10" s="87"/>
      <c r="G10" s="88"/>
    </row>
    <row r="11" spans="1:7" s="4" customFormat="1" ht="24.75" customHeight="1">
      <c r="A11" s="11" t="s">
        <v>10</v>
      </c>
      <c r="B11" s="87" t="s">
        <v>11</v>
      </c>
      <c r="C11" s="87"/>
      <c r="D11" s="87"/>
      <c r="E11" s="87"/>
      <c r="F11" s="87"/>
      <c r="G11" s="88"/>
    </row>
    <row r="12" spans="1:7" s="4" customFormat="1" ht="24.75" customHeight="1">
      <c r="A12" s="12" t="s">
        <v>12</v>
      </c>
      <c r="B12" s="89" t="s">
        <v>13</v>
      </c>
      <c r="C12" s="90"/>
      <c r="D12" s="90"/>
      <c r="E12" s="90"/>
      <c r="F12" s="90"/>
      <c r="G12" s="91"/>
    </row>
    <row r="13" spans="1:7" s="4" customFormat="1" ht="4.5" customHeight="1">
      <c r="A13" s="13"/>
      <c r="B13" s="13"/>
      <c r="C13" s="13"/>
      <c r="D13" s="13"/>
      <c r="E13" s="14"/>
      <c r="F13" s="14"/>
      <c r="G13" s="14"/>
    </row>
    <row r="14" spans="1:7" s="4" customFormat="1" ht="15" customHeight="1">
      <c r="A14" s="92" t="s">
        <v>14</v>
      </c>
      <c r="B14" s="93"/>
      <c r="C14" s="93"/>
      <c r="D14" s="93"/>
      <c r="E14" s="93"/>
      <c r="F14" s="93"/>
      <c r="G14" s="93"/>
    </row>
    <row r="15" spans="1:7" s="4" customFormat="1" ht="30" customHeight="1">
      <c r="A15" s="15" t="s">
        <v>15</v>
      </c>
      <c r="B15" s="94" t="s">
        <v>16</v>
      </c>
      <c r="C15" s="94"/>
      <c r="D15" s="94"/>
      <c r="E15" s="16" t="s">
        <v>17</v>
      </c>
      <c r="F15" s="17" t="s">
        <v>18</v>
      </c>
      <c r="G15" s="18" t="s">
        <v>17</v>
      </c>
    </row>
    <row r="16" spans="1:7" s="4" customFormat="1" ht="30" customHeight="1">
      <c r="A16" s="19" t="s">
        <v>19</v>
      </c>
      <c r="B16" s="95" t="s">
        <v>20</v>
      </c>
      <c r="C16" s="95"/>
      <c r="D16" s="95"/>
      <c r="E16" s="20">
        <v>20000</v>
      </c>
      <c r="F16" s="35"/>
      <c r="G16" s="21">
        <f>E16*F16</f>
        <v>0</v>
      </c>
    </row>
    <row r="17" spans="1:7" s="4" customFormat="1" ht="30" customHeight="1">
      <c r="A17" s="19" t="s">
        <v>21</v>
      </c>
      <c r="B17" s="95" t="s">
        <v>50</v>
      </c>
      <c r="C17" s="95"/>
      <c r="D17" s="96"/>
      <c r="E17" s="22"/>
      <c r="F17" s="23" t="s">
        <v>22</v>
      </c>
      <c r="G17" s="24">
        <f>E17</f>
        <v>0</v>
      </c>
    </row>
    <row r="18" spans="1:7" s="4" customFormat="1" ht="30" customHeight="1">
      <c r="A18" s="25" t="s">
        <v>23</v>
      </c>
      <c r="B18" s="95" t="s">
        <v>24</v>
      </c>
      <c r="C18" s="95"/>
      <c r="D18" s="95"/>
      <c r="E18" s="26">
        <v>1320</v>
      </c>
      <c r="F18" s="35"/>
      <c r="G18" s="21">
        <f>E18*F18</f>
        <v>0</v>
      </c>
    </row>
    <row r="19" spans="1:7" s="4" customFormat="1" ht="30" customHeight="1">
      <c r="A19" s="27" t="s">
        <v>25</v>
      </c>
      <c r="B19" s="97" t="s">
        <v>26</v>
      </c>
      <c r="C19" s="97"/>
      <c r="D19" s="98"/>
      <c r="E19" s="22"/>
      <c r="F19" s="28" t="s">
        <v>22</v>
      </c>
      <c r="G19" s="24">
        <f>E19</f>
        <v>0</v>
      </c>
    </row>
    <row r="20" spans="1:7" s="4" customFormat="1" ht="30" customHeight="1">
      <c r="A20" s="27" t="s">
        <v>27</v>
      </c>
      <c r="B20" s="97" t="s">
        <v>28</v>
      </c>
      <c r="C20" s="97"/>
      <c r="D20" s="97"/>
      <c r="E20" s="99" t="s">
        <v>22</v>
      </c>
      <c r="F20" s="100"/>
      <c r="G20" s="24">
        <f>SUM(G16:G19)</f>
        <v>0</v>
      </c>
    </row>
    <row r="21" spans="1:7" s="4" customFormat="1" ht="30" customHeight="1">
      <c r="A21" s="27" t="s">
        <v>29</v>
      </c>
      <c r="B21" s="101" t="s">
        <v>30</v>
      </c>
      <c r="C21" s="101"/>
      <c r="D21" s="101"/>
      <c r="E21" s="100" t="s">
        <v>22</v>
      </c>
      <c r="F21" s="100"/>
      <c r="G21" s="24">
        <f>ROUNDUP(G20*0.1,-1)</f>
        <v>0</v>
      </c>
    </row>
    <row r="22" spans="1:7" s="4" customFormat="1" ht="30" customHeight="1">
      <c r="A22" s="27" t="s">
        <v>31</v>
      </c>
      <c r="B22" s="101" t="s">
        <v>32</v>
      </c>
      <c r="C22" s="101"/>
      <c r="D22" s="101"/>
      <c r="E22" s="100" t="s">
        <v>22</v>
      </c>
      <c r="F22" s="100"/>
      <c r="G22" s="24">
        <f>ROUNDUP((G20+G21)*0.3,-1)</f>
        <v>0</v>
      </c>
    </row>
    <row r="23" spans="1:7" s="4" customFormat="1" ht="30" customHeight="1">
      <c r="A23" s="27" t="s">
        <v>33</v>
      </c>
      <c r="B23" s="101" t="s">
        <v>34</v>
      </c>
      <c r="C23" s="102"/>
      <c r="D23" s="102"/>
      <c r="E23" s="100" t="s">
        <v>22</v>
      </c>
      <c r="F23" s="100"/>
      <c r="G23" s="24">
        <f>ROUNDUP((G20+G21+G22)*0.1,-1)</f>
        <v>0</v>
      </c>
    </row>
    <row r="24" spans="1:7" s="4" customFormat="1" ht="30" customHeight="1">
      <c r="A24" s="103" t="s">
        <v>54</v>
      </c>
      <c r="B24" s="104"/>
      <c r="C24" s="104"/>
      <c r="D24" s="104"/>
      <c r="E24" s="104"/>
      <c r="F24" s="104"/>
      <c r="G24" s="29">
        <f>SUM(G20:G23)</f>
        <v>0</v>
      </c>
    </row>
    <row r="25" spans="1:7" s="4" customFormat="1" ht="79.5" customHeight="1">
      <c r="A25" s="34" t="s">
        <v>35</v>
      </c>
      <c r="B25" s="105"/>
      <c r="C25" s="106"/>
      <c r="D25" s="106"/>
      <c r="E25" s="106"/>
      <c r="F25" s="106"/>
      <c r="G25" s="107"/>
    </row>
    <row r="26" spans="2:7" s="4" customFormat="1" ht="4.5" customHeight="1">
      <c r="B26" s="31"/>
      <c r="C26" s="31"/>
      <c r="D26" s="31"/>
      <c r="E26" s="31"/>
      <c r="F26" s="31"/>
      <c r="G26" s="31"/>
    </row>
    <row r="27" spans="1:7" s="4" customFormat="1" ht="30" customHeight="1">
      <c r="A27" s="108" t="s">
        <v>36</v>
      </c>
      <c r="B27" s="109"/>
      <c r="C27" s="109"/>
      <c r="D27" s="109"/>
      <c r="E27" s="109"/>
      <c r="F27" s="109"/>
      <c r="G27" s="110"/>
    </row>
    <row r="28" spans="1:7" s="4" customFormat="1" ht="30" customHeight="1">
      <c r="A28" s="36" t="s">
        <v>37</v>
      </c>
      <c r="B28" s="111"/>
      <c r="C28" s="112"/>
      <c r="D28" s="112"/>
      <c r="E28" s="112"/>
      <c r="F28" s="112"/>
      <c r="G28" s="113"/>
    </row>
    <row r="29" spans="1:7" s="4" customFormat="1" ht="30" customHeight="1">
      <c r="A29" s="36" t="s">
        <v>38</v>
      </c>
      <c r="B29" s="111"/>
      <c r="C29" s="112"/>
      <c r="D29" s="112"/>
      <c r="E29" s="112"/>
      <c r="F29" s="112"/>
      <c r="G29" s="113"/>
    </row>
    <row r="30" spans="1:7" s="4" customFormat="1" ht="30" customHeight="1">
      <c r="A30" s="36" t="s">
        <v>39</v>
      </c>
      <c r="B30" s="111"/>
      <c r="C30" s="112"/>
      <c r="D30" s="112"/>
      <c r="E30" s="112"/>
      <c r="F30" s="112"/>
      <c r="G30" s="113"/>
    </row>
    <row r="31" spans="1:7" s="4" customFormat="1" ht="30" customHeight="1">
      <c r="A31" s="36" t="s">
        <v>40</v>
      </c>
      <c r="B31" s="111"/>
      <c r="C31" s="112"/>
      <c r="D31" s="112"/>
      <c r="E31" s="112"/>
      <c r="F31" s="112"/>
      <c r="G31" s="113"/>
    </row>
    <row r="32" spans="1:8" s="4" customFormat="1" ht="30" customHeight="1">
      <c r="A32" s="37" t="s">
        <v>51</v>
      </c>
      <c r="B32" s="114"/>
      <c r="C32" s="114"/>
      <c r="D32" s="114"/>
      <c r="E32" s="114"/>
      <c r="F32" s="114"/>
      <c r="G32" s="115"/>
      <c r="H32" s="32"/>
    </row>
    <row r="33" spans="1:7" ht="10.5" customHeight="1">
      <c r="A33" s="2"/>
      <c r="B33" s="2"/>
      <c r="C33" s="2"/>
      <c r="D33" s="2"/>
      <c r="E33" s="2"/>
      <c r="F33" s="2"/>
      <c r="G33" s="33"/>
    </row>
  </sheetData>
  <sheetProtection/>
  <mergeCells count="31">
    <mergeCell ref="A27:G27"/>
    <mergeCell ref="B28:G28"/>
    <mergeCell ref="B29:G29"/>
    <mergeCell ref="B30:G30"/>
    <mergeCell ref="B31:G31"/>
    <mergeCell ref="B32:G32"/>
    <mergeCell ref="B22:D22"/>
    <mergeCell ref="E22:F22"/>
    <mergeCell ref="B23:D23"/>
    <mergeCell ref="E23:F23"/>
    <mergeCell ref="A24:F24"/>
    <mergeCell ref="B25:G25"/>
    <mergeCell ref="B17:D17"/>
    <mergeCell ref="B18:D18"/>
    <mergeCell ref="B19:D19"/>
    <mergeCell ref="B20:D20"/>
    <mergeCell ref="E20:F20"/>
    <mergeCell ref="B21:D21"/>
    <mergeCell ref="E21:F21"/>
    <mergeCell ref="B10:G10"/>
    <mergeCell ref="B11:G11"/>
    <mergeCell ref="B12:G12"/>
    <mergeCell ref="A14:G14"/>
    <mergeCell ref="B15:D15"/>
    <mergeCell ref="B16:D16"/>
    <mergeCell ref="A2:G2"/>
    <mergeCell ref="A4:G4"/>
    <mergeCell ref="A5:G5"/>
    <mergeCell ref="A6:G6"/>
    <mergeCell ref="A8:G8"/>
    <mergeCell ref="B9:G9"/>
  </mergeCells>
  <printOptions horizontalCentered="1" verticalCentered="1"/>
  <pageMargins left="0.7" right="0.7" top="0.75" bottom="0.75" header="0.3" footer="0.3"/>
  <pageSetup fitToHeight="1" fitToWidth="1" horizontalDpi="300" verticalDpi="3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0.75390625" style="5" customWidth="1"/>
    <col min="2" max="4" width="14.75390625" style="5" customWidth="1"/>
    <col min="5" max="5" width="12.75390625" style="5" customWidth="1"/>
    <col min="6" max="6" width="6.75390625" style="5" customWidth="1"/>
    <col min="7" max="7" width="12.75390625" style="5" customWidth="1"/>
    <col min="8" max="16384" width="9.00390625" style="5" customWidth="1"/>
  </cols>
  <sheetData>
    <row r="1" spans="1:7" s="1" customFormat="1" ht="10.5">
      <c r="A1" s="6" t="s">
        <v>41</v>
      </c>
      <c r="B1" s="6"/>
      <c r="C1" s="6"/>
      <c r="D1" s="6"/>
      <c r="G1" s="38">
        <v>44229</v>
      </c>
    </row>
    <row r="2" spans="1:7" s="2" customFormat="1" ht="30" customHeight="1">
      <c r="A2" s="72" t="s">
        <v>42</v>
      </c>
      <c r="B2" s="73"/>
      <c r="C2" s="73"/>
      <c r="D2" s="73"/>
      <c r="E2" s="73"/>
      <c r="F2" s="73"/>
      <c r="G2" s="74"/>
    </row>
    <row r="3" spans="1:7" s="2" customFormat="1" ht="4.5" customHeight="1">
      <c r="A3" s="7"/>
      <c r="B3" s="7"/>
      <c r="C3" s="7"/>
      <c r="D3" s="7"/>
      <c r="E3" s="7"/>
      <c r="F3" s="7"/>
      <c r="G3" s="7"/>
    </row>
    <row r="4" spans="1:7" ht="30" customHeight="1">
      <c r="A4" s="75" t="s">
        <v>2</v>
      </c>
      <c r="B4" s="76"/>
      <c r="C4" s="76"/>
      <c r="D4" s="76"/>
      <c r="E4" s="76"/>
      <c r="F4" s="76"/>
      <c r="G4" s="77"/>
    </row>
    <row r="5" spans="1:7" ht="30" customHeight="1">
      <c r="A5" s="78" t="s">
        <v>3</v>
      </c>
      <c r="B5" s="79"/>
      <c r="C5" s="79"/>
      <c r="D5" s="79"/>
      <c r="E5" s="79"/>
      <c r="F5" s="79"/>
      <c r="G5" s="80"/>
    </row>
    <row r="6" spans="1:7" ht="30" customHeight="1">
      <c r="A6" s="81" t="s">
        <v>4</v>
      </c>
      <c r="B6" s="82"/>
      <c r="C6" s="82"/>
      <c r="D6" s="82"/>
      <c r="E6" s="82"/>
      <c r="F6" s="82"/>
      <c r="G6" s="83"/>
    </row>
    <row r="7" spans="1:7" ht="4.5" customHeight="1">
      <c r="A7" s="8"/>
      <c r="B7" s="8"/>
      <c r="C7" s="8"/>
      <c r="D7" s="8"/>
      <c r="E7" s="8"/>
      <c r="F7" s="9"/>
      <c r="G7" s="9"/>
    </row>
    <row r="8" spans="1:7" s="3" customFormat="1" ht="24.75" customHeight="1">
      <c r="A8" s="84" t="s">
        <v>5</v>
      </c>
      <c r="B8" s="84"/>
      <c r="C8" s="84"/>
      <c r="D8" s="84"/>
      <c r="E8" s="84"/>
      <c r="F8" s="84"/>
      <c r="G8" s="84"/>
    </row>
    <row r="9" spans="1:7" s="4" customFormat="1" ht="24.75" customHeight="1">
      <c r="A9" s="10" t="s">
        <v>6</v>
      </c>
      <c r="B9" s="85" t="s">
        <v>7</v>
      </c>
      <c r="C9" s="85"/>
      <c r="D9" s="85"/>
      <c r="E9" s="85"/>
      <c r="F9" s="85"/>
      <c r="G9" s="86"/>
    </row>
    <row r="10" spans="1:7" s="4" customFormat="1" ht="24.75" customHeight="1">
      <c r="A10" s="11" t="s">
        <v>8</v>
      </c>
      <c r="B10" s="87" t="s">
        <v>9</v>
      </c>
      <c r="C10" s="87"/>
      <c r="D10" s="87"/>
      <c r="E10" s="87"/>
      <c r="F10" s="87"/>
      <c r="G10" s="88"/>
    </row>
    <row r="11" spans="1:7" s="4" customFormat="1" ht="24.75" customHeight="1">
      <c r="A11" s="11" t="s">
        <v>10</v>
      </c>
      <c r="B11" s="87" t="s">
        <v>11</v>
      </c>
      <c r="C11" s="87"/>
      <c r="D11" s="87"/>
      <c r="E11" s="87"/>
      <c r="F11" s="87"/>
      <c r="G11" s="88"/>
    </row>
    <row r="12" spans="1:7" s="4" customFormat="1" ht="24.75" customHeight="1">
      <c r="A12" s="12" t="s">
        <v>12</v>
      </c>
      <c r="B12" s="89" t="s">
        <v>13</v>
      </c>
      <c r="C12" s="90"/>
      <c r="D12" s="90"/>
      <c r="E12" s="90"/>
      <c r="F12" s="90"/>
      <c r="G12" s="91"/>
    </row>
    <row r="13" spans="1:7" s="4" customFormat="1" ht="4.5" customHeight="1">
      <c r="A13" s="13"/>
      <c r="B13" s="13"/>
      <c r="C13" s="13"/>
      <c r="D13" s="13"/>
      <c r="E13" s="14"/>
      <c r="F13" s="14"/>
      <c r="G13" s="14"/>
    </row>
    <row r="14" spans="1:7" s="4" customFormat="1" ht="15" customHeight="1">
      <c r="A14" s="92" t="s">
        <v>14</v>
      </c>
      <c r="B14" s="93"/>
      <c r="C14" s="93"/>
      <c r="D14" s="93"/>
      <c r="E14" s="93"/>
      <c r="F14" s="93"/>
      <c r="G14" s="93"/>
    </row>
    <row r="15" spans="1:7" s="4" customFormat="1" ht="30" customHeight="1">
      <c r="A15" s="15" t="s">
        <v>15</v>
      </c>
      <c r="B15" s="94" t="s">
        <v>16</v>
      </c>
      <c r="C15" s="94"/>
      <c r="D15" s="94"/>
      <c r="E15" s="16" t="s">
        <v>17</v>
      </c>
      <c r="F15" s="17" t="s">
        <v>18</v>
      </c>
      <c r="G15" s="18" t="s">
        <v>17</v>
      </c>
    </row>
    <row r="16" spans="1:7" s="4" customFormat="1" ht="30" customHeight="1">
      <c r="A16" s="19" t="s">
        <v>19</v>
      </c>
      <c r="B16" s="95" t="s">
        <v>52</v>
      </c>
      <c r="C16" s="95"/>
      <c r="D16" s="95"/>
      <c r="E16" s="20">
        <v>30000</v>
      </c>
      <c r="F16" s="35"/>
      <c r="G16" s="21">
        <f>E16*F16</f>
        <v>0</v>
      </c>
    </row>
    <row r="17" spans="1:7" s="4" customFormat="1" ht="30" customHeight="1">
      <c r="A17" s="19" t="s">
        <v>21</v>
      </c>
      <c r="B17" s="95" t="s">
        <v>50</v>
      </c>
      <c r="C17" s="95"/>
      <c r="D17" s="96"/>
      <c r="E17" s="22"/>
      <c r="F17" s="23" t="s">
        <v>22</v>
      </c>
      <c r="G17" s="24">
        <f>E17</f>
        <v>0</v>
      </c>
    </row>
    <row r="18" spans="1:7" s="4" customFormat="1" ht="30" customHeight="1">
      <c r="A18" s="25" t="s">
        <v>23</v>
      </c>
      <c r="B18" s="95" t="s">
        <v>24</v>
      </c>
      <c r="C18" s="95"/>
      <c r="D18" s="95"/>
      <c r="E18" s="26">
        <v>1320</v>
      </c>
      <c r="F18" s="35"/>
      <c r="G18" s="21">
        <f>E18*F18</f>
        <v>0</v>
      </c>
    </row>
    <row r="19" spans="1:7" s="4" customFormat="1" ht="30" customHeight="1">
      <c r="A19" s="27" t="s">
        <v>25</v>
      </c>
      <c r="B19" s="97" t="s">
        <v>26</v>
      </c>
      <c r="C19" s="97"/>
      <c r="D19" s="98"/>
      <c r="E19" s="22"/>
      <c r="F19" s="28" t="s">
        <v>22</v>
      </c>
      <c r="G19" s="24">
        <f>E19</f>
        <v>0</v>
      </c>
    </row>
    <row r="20" spans="1:7" s="4" customFormat="1" ht="30" customHeight="1">
      <c r="A20" s="27" t="s">
        <v>27</v>
      </c>
      <c r="B20" s="97" t="s">
        <v>28</v>
      </c>
      <c r="C20" s="97"/>
      <c r="D20" s="97"/>
      <c r="E20" s="99" t="s">
        <v>22</v>
      </c>
      <c r="F20" s="100"/>
      <c r="G20" s="24">
        <f>SUM(G16:G19)</f>
        <v>0</v>
      </c>
    </row>
    <row r="21" spans="1:7" s="4" customFormat="1" ht="30" customHeight="1">
      <c r="A21" s="27" t="s">
        <v>29</v>
      </c>
      <c r="B21" s="101" t="s">
        <v>30</v>
      </c>
      <c r="C21" s="101"/>
      <c r="D21" s="101"/>
      <c r="E21" s="100" t="s">
        <v>22</v>
      </c>
      <c r="F21" s="100"/>
      <c r="G21" s="24">
        <f>ROUNDUP(G20*0.1,-1)</f>
        <v>0</v>
      </c>
    </row>
    <row r="22" spans="1:7" s="4" customFormat="1" ht="30" customHeight="1">
      <c r="A22" s="27" t="s">
        <v>31</v>
      </c>
      <c r="B22" s="101" t="s">
        <v>32</v>
      </c>
      <c r="C22" s="101"/>
      <c r="D22" s="101"/>
      <c r="E22" s="100" t="s">
        <v>22</v>
      </c>
      <c r="F22" s="100"/>
      <c r="G22" s="24">
        <f>ROUNDUP((G20+G21)*0.3,-1)</f>
        <v>0</v>
      </c>
    </row>
    <row r="23" spans="1:7" s="4" customFormat="1" ht="30" customHeight="1">
      <c r="A23" s="27" t="s">
        <v>33</v>
      </c>
      <c r="B23" s="101" t="s">
        <v>34</v>
      </c>
      <c r="C23" s="102"/>
      <c r="D23" s="102"/>
      <c r="E23" s="100" t="s">
        <v>22</v>
      </c>
      <c r="F23" s="100"/>
      <c r="G23" s="24">
        <f>ROUNDUP((G20+G21+G22)*0.1,-1)</f>
        <v>0</v>
      </c>
    </row>
    <row r="24" spans="1:7" s="4" customFormat="1" ht="30" customHeight="1">
      <c r="A24" s="103" t="s">
        <v>54</v>
      </c>
      <c r="B24" s="104"/>
      <c r="C24" s="104"/>
      <c r="D24" s="104"/>
      <c r="E24" s="104"/>
      <c r="F24" s="104"/>
      <c r="G24" s="29">
        <f>SUM(G20:G23)</f>
        <v>0</v>
      </c>
    </row>
    <row r="25" spans="1:7" s="4" customFormat="1" ht="79.5" customHeight="1">
      <c r="A25" s="34" t="s">
        <v>35</v>
      </c>
      <c r="B25" s="105"/>
      <c r="C25" s="106"/>
      <c r="D25" s="106"/>
      <c r="E25" s="106"/>
      <c r="F25" s="106"/>
      <c r="G25" s="107"/>
    </row>
    <row r="26" spans="2:7" s="4" customFormat="1" ht="4.5" customHeight="1">
      <c r="B26" s="31"/>
      <c r="C26" s="31"/>
      <c r="D26" s="31"/>
      <c r="E26" s="31"/>
      <c r="F26" s="31"/>
      <c r="G26" s="31"/>
    </row>
    <row r="27" spans="1:7" s="4" customFormat="1" ht="30" customHeight="1">
      <c r="A27" s="108" t="s">
        <v>36</v>
      </c>
      <c r="B27" s="109"/>
      <c r="C27" s="109"/>
      <c r="D27" s="109"/>
      <c r="E27" s="109"/>
      <c r="F27" s="109"/>
      <c r="G27" s="110"/>
    </row>
    <row r="28" spans="1:7" s="4" customFormat="1" ht="30" customHeight="1">
      <c r="A28" s="36" t="s">
        <v>37</v>
      </c>
      <c r="B28" s="111"/>
      <c r="C28" s="112"/>
      <c r="D28" s="112"/>
      <c r="E28" s="112"/>
      <c r="F28" s="112"/>
      <c r="G28" s="113"/>
    </row>
    <row r="29" spans="1:7" s="4" customFormat="1" ht="30" customHeight="1">
      <c r="A29" s="36" t="s">
        <v>38</v>
      </c>
      <c r="B29" s="111"/>
      <c r="C29" s="112"/>
      <c r="D29" s="112"/>
      <c r="E29" s="112"/>
      <c r="F29" s="112"/>
      <c r="G29" s="113"/>
    </row>
    <row r="30" spans="1:7" s="4" customFormat="1" ht="30" customHeight="1">
      <c r="A30" s="36" t="s">
        <v>39</v>
      </c>
      <c r="B30" s="111"/>
      <c r="C30" s="112"/>
      <c r="D30" s="112"/>
      <c r="E30" s="112"/>
      <c r="F30" s="112"/>
      <c r="G30" s="113"/>
    </row>
    <row r="31" spans="1:7" s="4" customFormat="1" ht="30" customHeight="1">
      <c r="A31" s="36" t="s">
        <v>40</v>
      </c>
      <c r="B31" s="111"/>
      <c r="C31" s="112"/>
      <c r="D31" s="112"/>
      <c r="E31" s="112"/>
      <c r="F31" s="112"/>
      <c r="G31" s="113"/>
    </row>
    <row r="32" spans="1:8" s="4" customFormat="1" ht="30" customHeight="1">
      <c r="A32" s="37" t="s">
        <v>51</v>
      </c>
      <c r="B32" s="114"/>
      <c r="C32" s="114"/>
      <c r="D32" s="114"/>
      <c r="E32" s="114"/>
      <c r="F32" s="114"/>
      <c r="G32" s="115"/>
      <c r="H32" s="32"/>
    </row>
    <row r="33" spans="1:7" ht="10.5" customHeight="1">
      <c r="A33" s="2"/>
      <c r="B33" s="2"/>
      <c r="C33" s="2"/>
      <c r="D33" s="2"/>
      <c r="E33" s="2"/>
      <c r="F33" s="2"/>
      <c r="G33" s="33"/>
    </row>
  </sheetData>
  <sheetProtection/>
  <mergeCells count="31">
    <mergeCell ref="A27:G27"/>
    <mergeCell ref="B28:G28"/>
    <mergeCell ref="B29:G29"/>
    <mergeCell ref="B30:G30"/>
    <mergeCell ref="B31:G31"/>
    <mergeCell ref="B32:G32"/>
    <mergeCell ref="B22:D22"/>
    <mergeCell ref="E22:F22"/>
    <mergeCell ref="B23:D23"/>
    <mergeCell ref="E23:F23"/>
    <mergeCell ref="A24:F24"/>
    <mergeCell ref="B25:G25"/>
    <mergeCell ref="B17:D17"/>
    <mergeCell ref="B18:D18"/>
    <mergeCell ref="B19:D19"/>
    <mergeCell ref="B20:D20"/>
    <mergeCell ref="E20:F20"/>
    <mergeCell ref="B21:D21"/>
    <mergeCell ref="E21:F21"/>
    <mergeCell ref="B10:G10"/>
    <mergeCell ref="B11:G11"/>
    <mergeCell ref="B12:G12"/>
    <mergeCell ref="A14:G14"/>
    <mergeCell ref="B15:D15"/>
    <mergeCell ref="B16:D16"/>
    <mergeCell ref="A2:G2"/>
    <mergeCell ref="A4:G4"/>
    <mergeCell ref="A5:G5"/>
    <mergeCell ref="A6:G6"/>
    <mergeCell ref="A8:G8"/>
    <mergeCell ref="B9:G9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0.75390625" style="5" customWidth="1"/>
    <col min="2" max="4" width="14.75390625" style="5" customWidth="1"/>
    <col min="5" max="5" width="12.75390625" style="5" customWidth="1"/>
    <col min="6" max="6" width="6.75390625" style="5" customWidth="1"/>
    <col min="7" max="7" width="12.75390625" style="5" customWidth="1"/>
    <col min="8" max="16384" width="9.00390625" style="5" customWidth="1"/>
  </cols>
  <sheetData>
    <row r="1" spans="1:7" s="1" customFormat="1" ht="10.5">
      <c r="A1" s="6" t="s">
        <v>43</v>
      </c>
      <c r="B1" s="6"/>
      <c r="C1" s="6"/>
      <c r="D1" s="6"/>
      <c r="G1" s="38">
        <v>44229</v>
      </c>
    </row>
    <row r="2" spans="1:7" s="2" customFormat="1" ht="30" customHeight="1">
      <c r="A2" s="72" t="s">
        <v>44</v>
      </c>
      <c r="B2" s="73"/>
      <c r="C2" s="73"/>
      <c r="D2" s="73"/>
      <c r="E2" s="73"/>
      <c r="F2" s="73"/>
      <c r="G2" s="74"/>
    </row>
    <row r="3" spans="1:7" s="2" customFormat="1" ht="4.5" customHeight="1">
      <c r="A3" s="7"/>
      <c r="B3" s="7"/>
      <c r="C3" s="7"/>
      <c r="D3" s="7"/>
      <c r="E3" s="7"/>
      <c r="F3" s="7"/>
      <c r="G3" s="7"/>
    </row>
    <row r="4" spans="1:7" ht="30" customHeight="1">
      <c r="A4" s="75" t="s">
        <v>45</v>
      </c>
      <c r="B4" s="76"/>
      <c r="C4" s="76"/>
      <c r="D4" s="76"/>
      <c r="E4" s="76"/>
      <c r="F4" s="76"/>
      <c r="G4" s="77"/>
    </row>
    <row r="5" spans="1:7" ht="30" customHeight="1">
      <c r="A5" s="78" t="s">
        <v>46</v>
      </c>
      <c r="B5" s="79"/>
      <c r="C5" s="79"/>
      <c r="D5" s="79"/>
      <c r="E5" s="79"/>
      <c r="F5" s="79"/>
      <c r="G5" s="80"/>
    </row>
    <row r="6" spans="1:7" ht="30" customHeight="1">
      <c r="A6" s="81" t="s">
        <v>47</v>
      </c>
      <c r="B6" s="82"/>
      <c r="C6" s="82"/>
      <c r="D6" s="82"/>
      <c r="E6" s="82"/>
      <c r="F6" s="82"/>
      <c r="G6" s="83"/>
    </row>
    <row r="7" spans="1:7" ht="4.5" customHeight="1">
      <c r="A7" s="8"/>
      <c r="B7" s="8"/>
      <c r="C7" s="8"/>
      <c r="D7" s="8"/>
      <c r="E7" s="8"/>
      <c r="F7" s="9"/>
      <c r="G7" s="9"/>
    </row>
    <row r="8" spans="1:7" s="3" customFormat="1" ht="24.75" customHeight="1">
      <c r="A8" s="84" t="s">
        <v>5</v>
      </c>
      <c r="B8" s="84"/>
      <c r="C8" s="84"/>
      <c r="D8" s="84"/>
      <c r="E8" s="84"/>
      <c r="F8" s="84"/>
      <c r="G8" s="84"/>
    </row>
    <row r="9" spans="1:7" s="4" customFormat="1" ht="24.75" customHeight="1">
      <c r="A9" s="10" t="s">
        <v>6</v>
      </c>
      <c r="B9" s="85" t="s">
        <v>7</v>
      </c>
      <c r="C9" s="85"/>
      <c r="D9" s="85"/>
      <c r="E9" s="85"/>
      <c r="F9" s="85"/>
      <c r="G9" s="86"/>
    </row>
    <row r="10" spans="1:7" s="4" customFormat="1" ht="24.75" customHeight="1">
      <c r="A10" s="11" t="s">
        <v>8</v>
      </c>
      <c r="B10" s="87" t="s">
        <v>9</v>
      </c>
      <c r="C10" s="87"/>
      <c r="D10" s="87"/>
      <c r="E10" s="87"/>
      <c r="F10" s="87"/>
      <c r="G10" s="88"/>
    </row>
    <row r="11" spans="1:7" s="4" customFormat="1" ht="24.75" customHeight="1">
      <c r="A11" s="11" t="s">
        <v>10</v>
      </c>
      <c r="B11" s="87" t="s">
        <v>11</v>
      </c>
      <c r="C11" s="87"/>
      <c r="D11" s="87"/>
      <c r="E11" s="87"/>
      <c r="F11" s="87"/>
      <c r="G11" s="88"/>
    </row>
    <row r="12" spans="1:7" s="4" customFormat="1" ht="24.75" customHeight="1">
      <c r="A12" s="12" t="s">
        <v>12</v>
      </c>
      <c r="B12" s="89" t="s">
        <v>13</v>
      </c>
      <c r="C12" s="90"/>
      <c r="D12" s="90"/>
      <c r="E12" s="90"/>
      <c r="F12" s="90"/>
      <c r="G12" s="91"/>
    </row>
    <row r="13" spans="1:7" s="4" customFormat="1" ht="4.5" customHeight="1">
      <c r="A13" s="13"/>
      <c r="B13" s="13"/>
      <c r="C13" s="13"/>
      <c r="D13" s="13"/>
      <c r="E13" s="14"/>
      <c r="F13" s="14"/>
      <c r="G13" s="14"/>
    </row>
    <row r="14" spans="1:7" s="4" customFormat="1" ht="15" customHeight="1">
      <c r="A14" s="92" t="s">
        <v>14</v>
      </c>
      <c r="B14" s="93"/>
      <c r="C14" s="93"/>
      <c r="D14" s="93"/>
      <c r="E14" s="93"/>
      <c r="F14" s="93"/>
      <c r="G14" s="93"/>
    </row>
    <row r="15" spans="1:7" s="4" customFormat="1" ht="30" customHeight="1">
      <c r="A15" s="15" t="s">
        <v>15</v>
      </c>
      <c r="B15" s="94" t="s">
        <v>16</v>
      </c>
      <c r="C15" s="94"/>
      <c r="D15" s="94"/>
      <c r="E15" s="16" t="s">
        <v>17</v>
      </c>
      <c r="F15" s="17" t="s">
        <v>18</v>
      </c>
      <c r="G15" s="18" t="s">
        <v>17</v>
      </c>
    </row>
    <row r="16" spans="1:7" s="4" customFormat="1" ht="30" customHeight="1">
      <c r="A16" s="19" t="s">
        <v>19</v>
      </c>
      <c r="B16" s="95" t="s">
        <v>53</v>
      </c>
      <c r="C16" s="95"/>
      <c r="D16" s="95"/>
      <c r="E16" s="20">
        <v>10000</v>
      </c>
      <c r="F16" s="35"/>
      <c r="G16" s="21">
        <f>E16*F16</f>
        <v>0</v>
      </c>
    </row>
    <row r="17" spans="1:7" s="4" customFormat="1" ht="30" customHeight="1">
      <c r="A17" s="19" t="s">
        <v>21</v>
      </c>
      <c r="B17" s="95" t="s">
        <v>50</v>
      </c>
      <c r="C17" s="95"/>
      <c r="D17" s="96"/>
      <c r="E17" s="22"/>
      <c r="F17" s="23" t="s">
        <v>22</v>
      </c>
      <c r="G17" s="24">
        <f>E17</f>
        <v>0</v>
      </c>
    </row>
    <row r="18" spans="1:7" s="4" customFormat="1" ht="30" customHeight="1">
      <c r="A18" s="25" t="s">
        <v>23</v>
      </c>
      <c r="B18" s="95" t="s">
        <v>24</v>
      </c>
      <c r="C18" s="95"/>
      <c r="D18" s="95"/>
      <c r="E18" s="26">
        <v>1320</v>
      </c>
      <c r="F18" s="35"/>
      <c r="G18" s="21">
        <f>E18*F18</f>
        <v>0</v>
      </c>
    </row>
    <row r="19" spans="1:7" s="4" customFormat="1" ht="30" customHeight="1">
      <c r="A19" s="27" t="s">
        <v>25</v>
      </c>
      <c r="B19" s="97" t="s">
        <v>26</v>
      </c>
      <c r="C19" s="97"/>
      <c r="D19" s="98"/>
      <c r="E19" s="22"/>
      <c r="F19" s="28" t="s">
        <v>22</v>
      </c>
      <c r="G19" s="24">
        <f>E19</f>
        <v>0</v>
      </c>
    </row>
    <row r="20" spans="1:7" s="4" customFormat="1" ht="30" customHeight="1">
      <c r="A20" s="27" t="s">
        <v>27</v>
      </c>
      <c r="B20" s="97" t="s">
        <v>28</v>
      </c>
      <c r="C20" s="97"/>
      <c r="D20" s="97"/>
      <c r="E20" s="99" t="s">
        <v>22</v>
      </c>
      <c r="F20" s="100"/>
      <c r="G20" s="24">
        <f>SUM(G16:G19)</f>
        <v>0</v>
      </c>
    </row>
    <row r="21" spans="1:7" s="4" customFormat="1" ht="30" customHeight="1">
      <c r="A21" s="27" t="s">
        <v>29</v>
      </c>
      <c r="B21" s="101" t="s">
        <v>30</v>
      </c>
      <c r="C21" s="101"/>
      <c r="D21" s="101"/>
      <c r="E21" s="100" t="s">
        <v>22</v>
      </c>
      <c r="F21" s="100"/>
      <c r="G21" s="24">
        <f>ROUNDUP(G20*0.1,-1)</f>
        <v>0</v>
      </c>
    </row>
    <row r="22" spans="1:7" s="4" customFormat="1" ht="30" customHeight="1">
      <c r="A22" s="27" t="s">
        <v>31</v>
      </c>
      <c r="B22" s="101" t="s">
        <v>32</v>
      </c>
      <c r="C22" s="101"/>
      <c r="D22" s="101"/>
      <c r="E22" s="100" t="s">
        <v>22</v>
      </c>
      <c r="F22" s="100"/>
      <c r="G22" s="24">
        <f>ROUNDUP((G20+G21)*0.3,-1)</f>
        <v>0</v>
      </c>
    </row>
    <row r="23" spans="1:7" s="4" customFormat="1" ht="30" customHeight="1">
      <c r="A23" s="27" t="s">
        <v>33</v>
      </c>
      <c r="B23" s="101" t="s">
        <v>34</v>
      </c>
      <c r="C23" s="102"/>
      <c r="D23" s="102"/>
      <c r="E23" s="100" t="s">
        <v>22</v>
      </c>
      <c r="F23" s="100"/>
      <c r="G23" s="24">
        <f>ROUNDUP((G20+G21+G22)*0.1,-1)</f>
        <v>0</v>
      </c>
    </row>
    <row r="24" spans="1:7" s="4" customFormat="1" ht="30" customHeight="1">
      <c r="A24" s="103" t="s">
        <v>54</v>
      </c>
      <c r="B24" s="104"/>
      <c r="C24" s="104"/>
      <c r="D24" s="104"/>
      <c r="E24" s="104"/>
      <c r="F24" s="104"/>
      <c r="G24" s="29">
        <f>SUM(G20:G23)</f>
        <v>0</v>
      </c>
    </row>
    <row r="25" spans="1:7" s="4" customFormat="1" ht="79.5" customHeight="1">
      <c r="A25" s="30" t="s">
        <v>48</v>
      </c>
      <c r="B25" s="105" t="s">
        <v>49</v>
      </c>
      <c r="C25" s="106"/>
      <c r="D25" s="106"/>
      <c r="E25" s="106"/>
      <c r="F25" s="106"/>
      <c r="G25" s="107"/>
    </row>
    <row r="26" spans="2:7" s="4" customFormat="1" ht="4.5" customHeight="1">
      <c r="B26" s="31"/>
      <c r="C26" s="31"/>
      <c r="D26" s="31"/>
      <c r="E26" s="31"/>
      <c r="F26" s="31"/>
      <c r="G26" s="31"/>
    </row>
    <row r="27" spans="1:7" s="4" customFormat="1" ht="30" customHeight="1">
      <c r="A27" s="108" t="s">
        <v>36</v>
      </c>
      <c r="B27" s="109"/>
      <c r="C27" s="109"/>
      <c r="D27" s="109"/>
      <c r="E27" s="109"/>
      <c r="F27" s="109"/>
      <c r="G27" s="110"/>
    </row>
    <row r="28" spans="1:7" s="4" customFormat="1" ht="30" customHeight="1">
      <c r="A28" s="36" t="s">
        <v>37</v>
      </c>
      <c r="B28" s="111"/>
      <c r="C28" s="112"/>
      <c r="D28" s="112"/>
      <c r="E28" s="112"/>
      <c r="F28" s="112"/>
      <c r="G28" s="113"/>
    </row>
    <row r="29" spans="1:7" s="4" customFormat="1" ht="30" customHeight="1">
      <c r="A29" s="36" t="s">
        <v>38</v>
      </c>
      <c r="B29" s="111"/>
      <c r="C29" s="112"/>
      <c r="D29" s="112"/>
      <c r="E29" s="112"/>
      <c r="F29" s="112"/>
      <c r="G29" s="113"/>
    </row>
    <row r="30" spans="1:7" s="4" customFormat="1" ht="30" customHeight="1">
      <c r="A30" s="36" t="s">
        <v>39</v>
      </c>
      <c r="B30" s="111"/>
      <c r="C30" s="112"/>
      <c r="D30" s="112"/>
      <c r="E30" s="112"/>
      <c r="F30" s="112"/>
      <c r="G30" s="113"/>
    </row>
    <row r="31" spans="1:7" s="4" customFormat="1" ht="30" customHeight="1">
      <c r="A31" s="36" t="s">
        <v>40</v>
      </c>
      <c r="B31" s="111"/>
      <c r="C31" s="112"/>
      <c r="D31" s="112"/>
      <c r="E31" s="112"/>
      <c r="F31" s="112"/>
      <c r="G31" s="113"/>
    </row>
    <row r="32" spans="1:8" s="4" customFormat="1" ht="30" customHeight="1">
      <c r="A32" s="37" t="s">
        <v>51</v>
      </c>
      <c r="B32" s="114"/>
      <c r="C32" s="114"/>
      <c r="D32" s="114"/>
      <c r="E32" s="114"/>
      <c r="F32" s="114"/>
      <c r="G32" s="115"/>
      <c r="H32" s="32"/>
    </row>
    <row r="33" spans="1:7" ht="10.5" customHeight="1">
      <c r="A33" s="2"/>
      <c r="B33" s="2"/>
      <c r="C33" s="2"/>
      <c r="D33" s="2"/>
      <c r="E33" s="2"/>
      <c r="F33" s="2"/>
      <c r="G33" s="33"/>
    </row>
  </sheetData>
  <sheetProtection/>
  <mergeCells count="31">
    <mergeCell ref="A27:G27"/>
    <mergeCell ref="B28:G28"/>
    <mergeCell ref="B29:G29"/>
    <mergeCell ref="B30:G30"/>
    <mergeCell ref="B31:G31"/>
    <mergeCell ref="B32:G32"/>
    <mergeCell ref="B22:D22"/>
    <mergeCell ref="E22:F22"/>
    <mergeCell ref="B23:D23"/>
    <mergeCell ref="E23:F23"/>
    <mergeCell ref="A24:F24"/>
    <mergeCell ref="B25:G25"/>
    <mergeCell ref="B17:D17"/>
    <mergeCell ref="B18:D18"/>
    <mergeCell ref="B19:D19"/>
    <mergeCell ref="B20:D20"/>
    <mergeCell ref="E20:F20"/>
    <mergeCell ref="B21:D21"/>
    <mergeCell ref="E21:F21"/>
    <mergeCell ref="B10:G10"/>
    <mergeCell ref="B11:G11"/>
    <mergeCell ref="B12:G12"/>
    <mergeCell ref="A14:G14"/>
    <mergeCell ref="B15:D15"/>
    <mergeCell ref="B16:D16"/>
    <mergeCell ref="A2:G2"/>
    <mergeCell ref="A4:G4"/>
    <mergeCell ref="A5:G5"/>
    <mergeCell ref="A6:G6"/>
    <mergeCell ref="A8:G8"/>
    <mergeCell ref="B9:G9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75390625" style="39" customWidth="1"/>
    <col min="2" max="2" width="40.625" style="39" customWidth="1"/>
    <col min="3" max="3" width="13.25390625" style="39" customWidth="1"/>
    <col min="4" max="4" width="24.125" style="39" customWidth="1"/>
    <col min="5" max="5" width="19.75390625" style="39" customWidth="1"/>
    <col min="6" max="6" width="3.375" style="39" customWidth="1"/>
    <col min="7" max="7" width="2.75390625" style="39" customWidth="1"/>
    <col min="8" max="8" width="59.00390625" style="45" bestFit="1" customWidth="1"/>
    <col min="9" max="16384" width="9.00390625" style="39" customWidth="1"/>
  </cols>
  <sheetData>
    <row r="1" spans="1:8" ht="12.75">
      <c r="A1" s="70" t="s">
        <v>86</v>
      </c>
      <c r="H1" s="132" t="s">
        <v>87</v>
      </c>
    </row>
    <row r="2" spans="1:8" ht="12.75">
      <c r="A2" s="40"/>
      <c r="H2" s="132"/>
    </row>
    <row r="3" spans="1:6" s="41" customFormat="1" ht="24" customHeight="1">
      <c r="A3" s="40"/>
      <c r="B3" s="133" t="s">
        <v>55</v>
      </c>
      <c r="C3" s="133"/>
      <c r="D3" s="133"/>
      <c r="E3" s="133"/>
      <c r="F3" s="134"/>
    </row>
    <row r="4" ht="13.5" thickBot="1">
      <c r="H4" s="71" t="s">
        <v>84</v>
      </c>
    </row>
    <row r="5" spans="2:8" ht="99.75" customHeight="1" thickBot="1" thickTop="1">
      <c r="B5" s="135" t="s">
        <v>56</v>
      </c>
      <c r="C5" s="136"/>
      <c r="D5" s="136"/>
      <c r="E5" s="137"/>
      <c r="F5" s="138"/>
      <c r="H5" s="42"/>
    </row>
    <row r="6" spans="1:15" ht="13.5" thickTop="1">
      <c r="A6" s="43"/>
      <c r="B6" s="43"/>
      <c r="C6" s="43"/>
      <c r="D6" s="43"/>
      <c r="E6" s="43"/>
      <c r="F6" s="44"/>
      <c r="G6" s="43"/>
      <c r="I6" s="43"/>
      <c r="J6" s="43"/>
      <c r="K6" s="43"/>
      <c r="L6" s="43"/>
      <c r="M6" s="43"/>
      <c r="N6" s="43"/>
      <c r="O6" s="43"/>
    </row>
    <row r="7" spans="2:18" s="46" customFormat="1" ht="24" customHeight="1">
      <c r="B7" s="47" t="s">
        <v>85</v>
      </c>
      <c r="C7" s="48"/>
      <c r="D7" s="48"/>
      <c r="E7" s="48"/>
      <c r="F7" s="48"/>
      <c r="G7" s="48"/>
      <c r="H7" s="49"/>
      <c r="I7" s="48"/>
      <c r="J7" s="48"/>
      <c r="K7" s="48"/>
      <c r="L7" s="48"/>
      <c r="M7" s="48"/>
      <c r="N7" s="48"/>
      <c r="O7" s="48"/>
      <c r="P7" s="48"/>
      <c r="Q7" s="48"/>
      <c r="R7" s="48"/>
    </row>
    <row r="8" spans="2:18" s="46" customFormat="1" ht="20.25" customHeight="1">
      <c r="B8" s="50" t="s">
        <v>57</v>
      </c>
      <c r="C8" s="50"/>
      <c r="D8" s="50"/>
      <c r="E8" s="50"/>
      <c r="F8" s="50"/>
      <c r="G8" s="50"/>
      <c r="H8" s="51"/>
      <c r="I8" s="50"/>
      <c r="J8" s="50"/>
      <c r="K8" s="50"/>
      <c r="L8" s="50"/>
      <c r="M8" s="50"/>
      <c r="N8" s="50"/>
      <c r="O8" s="50"/>
      <c r="P8" s="50"/>
      <c r="Q8" s="50"/>
      <c r="R8" s="50"/>
    </row>
    <row r="9" spans="2:18" s="46" customFormat="1" ht="9.75" customHeight="1" thickBot="1">
      <c r="B9" s="52"/>
      <c r="C9" s="50"/>
      <c r="D9" s="50"/>
      <c r="E9" s="50"/>
      <c r="F9" s="50"/>
      <c r="G9" s="50"/>
      <c r="H9" s="51"/>
      <c r="I9" s="50"/>
      <c r="J9" s="50"/>
      <c r="K9" s="50"/>
      <c r="L9" s="50"/>
      <c r="M9" s="50"/>
      <c r="N9" s="50"/>
      <c r="O9" s="50"/>
      <c r="P9" s="50"/>
      <c r="Q9" s="50"/>
      <c r="R9" s="50"/>
    </row>
    <row r="10" spans="2:8" ht="46.5" customHeight="1">
      <c r="B10" s="53" t="s">
        <v>58</v>
      </c>
      <c r="C10" s="139" t="s">
        <v>59</v>
      </c>
      <c r="D10" s="139"/>
      <c r="E10" s="139"/>
      <c r="F10" s="140"/>
      <c r="H10" s="71" t="s">
        <v>60</v>
      </c>
    </row>
    <row r="11" spans="2:8" ht="40.5" customHeight="1">
      <c r="B11" s="54" t="s">
        <v>61</v>
      </c>
      <c r="C11" s="141" t="s">
        <v>62</v>
      </c>
      <c r="D11" s="141"/>
      <c r="E11" s="141"/>
      <c r="F11" s="142"/>
      <c r="H11" s="71" t="s">
        <v>63</v>
      </c>
    </row>
    <row r="12" spans="2:8" ht="30" customHeight="1">
      <c r="B12" s="54" t="s">
        <v>64</v>
      </c>
      <c r="C12" s="55" t="s">
        <v>65</v>
      </c>
      <c r="D12" s="143" t="s">
        <v>66</v>
      </c>
      <c r="E12" s="144"/>
      <c r="F12" s="145"/>
      <c r="H12" s="71" t="s">
        <v>67</v>
      </c>
    </row>
    <row r="13" spans="2:8" ht="30" customHeight="1" thickBot="1">
      <c r="B13" s="56" t="s">
        <v>68</v>
      </c>
      <c r="C13" s="116" t="s">
        <v>69</v>
      </c>
      <c r="D13" s="117"/>
      <c r="E13" s="117"/>
      <c r="F13" s="118"/>
      <c r="H13" s="71" t="s">
        <v>70</v>
      </c>
    </row>
    <row r="14" spans="2:8" ht="30" customHeight="1" thickBot="1">
      <c r="B14" s="57" t="s">
        <v>71</v>
      </c>
      <c r="C14" s="58"/>
      <c r="D14" s="119" t="s">
        <v>72</v>
      </c>
      <c r="E14" s="120"/>
      <c r="F14" s="121"/>
      <c r="H14" s="71" t="s">
        <v>73</v>
      </c>
    </row>
    <row r="15" spans="2:8" ht="33" customHeight="1" thickBot="1">
      <c r="B15" s="59" t="s">
        <v>74</v>
      </c>
      <c r="C15" s="60"/>
      <c r="D15" s="61" t="s">
        <v>75</v>
      </c>
      <c r="E15" s="62">
        <f>C15*C14*1.1</f>
        <v>0</v>
      </c>
      <c r="F15" s="63" t="s">
        <v>76</v>
      </c>
      <c r="H15" s="71" t="s">
        <v>77</v>
      </c>
    </row>
    <row r="16" spans="2:8" ht="87.75" customHeight="1" thickBot="1">
      <c r="B16" s="64" t="s">
        <v>78</v>
      </c>
      <c r="C16" s="122"/>
      <c r="D16" s="123"/>
      <c r="E16" s="124"/>
      <c r="F16" s="125"/>
      <c r="H16" s="71" t="s">
        <v>79</v>
      </c>
    </row>
    <row r="17" spans="2:8" ht="43.5" customHeight="1">
      <c r="B17" s="126" t="s">
        <v>80</v>
      </c>
      <c r="C17" s="127"/>
      <c r="D17" s="127"/>
      <c r="E17" s="127"/>
      <c r="F17" s="127"/>
      <c r="H17" s="71" t="s">
        <v>81</v>
      </c>
    </row>
    <row r="18" spans="2:8" ht="197.25" customHeight="1">
      <c r="B18" s="128" t="s">
        <v>82</v>
      </c>
      <c r="C18" s="129"/>
      <c r="D18" s="129"/>
      <c r="E18" s="129"/>
      <c r="F18" s="130"/>
      <c r="H18" s="131" t="s">
        <v>83</v>
      </c>
    </row>
    <row r="19" spans="2:8" ht="12.75">
      <c r="B19" s="65"/>
      <c r="C19" s="43"/>
      <c r="D19" s="43"/>
      <c r="E19" s="43"/>
      <c r="F19" s="66"/>
      <c r="H19" s="131"/>
    </row>
    <row r="20" spans="2:8" ht="12.75" customHeight="1">
      <c r="B20" s="67"/>
      <c r="C20" s="68"/>
      <c r="D20" s="68"/>
      <c r="E20" s="68"/>
      <c r="F20" s="69"/>
      <c r="H20" s="131"/>
    </row>
    <row r="21" ht="10.5" customHeight="1"/>
  </sheetData>
  <sheetProtection/>
  <mergeCells count="12">
    <mergeCell ref="H1:H2"/>
    <mergeCell ref="B3:F3"/>
    <mergeCell ref="B5:F5"/>
    <mergeCell ref="C10:F10"/>
    <mergeCell ref="C11:F11"/>
    <mergeCell ref="D12:F12"/>
    <mergeCell ref="C13:F13"/>
    <mergeCell ref="D14:F14"/>
    <mergeCell ref="C16:F16"/>
    <mergeCell ref="B17:F17"/>
    <mergeCell ref="B18:F18"/>
    <mergeCell ref="H18:H20"/>
  </mergeCells>
  <printOptions/>
  <pageMargins left="0.7" right="0.7" top="0.75" bottom="0.75" header="0.3" footer="0.3"/>
  <pageSetup horizontalDpi="600" verticalDpi="600" orientation="portrait" paperSize="9" scale="83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高知医療センター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internet</cp:lastModifiedBy>
  <cp:lastPrinted>2020-11-25T23:52:28Z</cp:lastPrinted>
  <dcterms:created xsi:type="dcterms:W3CDTF">2006-10-05T23:49:58Z</dcterms:created>
  <dcterms:modified xsi:type="dcterms:W3CDTF">2021-08-18T04:30:49Z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